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9"/>
  <workbookPr/>
  <mc:AlternateContent xmlns:mc="http://schemas.openxmlformats.org/markup-compatibility/2006">
    <mc:Choice Requires="x15">
      <x15ac:absPath xmlns:x15ac="http://schemas.microsoft.com/office/spreadsheetml/2010/11/ac" url="C:\Users\harce\Desktop\"/>
    </mc:Choice>
  </mc:AlternateContent>
  <xr:revisionPtr revIDLastSave="0" documentId="13_ncr:1_{A9A478C9-7461-4DB0-93BF-1CBCF1B06B35}" xr6:coauthVersionLast="36" xr6:coauthVersionMax="36" xr10:uidLastSave="{00000000-0000-0000-0000-000000000000}"/>
  <bookViews>
    <workbookView xWindow="0" yWindow="0" windowWidth="28800" windowHeight="11625" activeTab="2" xr2:uid="{00000000-000D-0000-FFFF-FFFF00000000}"/>
  </bookViews>
  <sheets>
    <sheet name="corriente 2018" sheetId="24" r:id="rId1"/>
    <sheet name=" capital 2018" sheetId="25" r:id="rId2"/>
    <sheet name="corriente 2019" sheetId="26" r:id="rId3"/>
    <sheet name=" capital 2019" sheetId="27" r:id="rId4"/>
  </sheets>
  <definedNames>
    <definedName name="_xlnm._FilterDatabase" localSheetId="0" hidden="1">'corriente 2018'!$A$3:$U$3</definedName>
    <definedName name="_xlnm._FilterDatabase" localSheetId="2" hidden="1">'corriente 2019'!$A$3:$U$25</definedName>
  </definedNames>
  <calcPr calcId="191029"/>
</workbook>
</file>

<file path=xl/calcChain.xml><?xml version="1.0" encoding="utf-8"?>
<calcChain xmlns="http://schemas.openxmlformats.org/spreadsheetml/2006/main">
  <c r="U15" i="26" l="1"/>
  <c r="U15" i="24"/>
  <c r="P4" i="27" l="1"/>
  <c r="P3" i="27"/>
  <c r="P2" i="27"/>
  <c r="U44" i="26"/>
  <c r="U39" i="26"/>
  <c r="U38" i="26"/>
  <c r="U37" i="26"/>
  <c r="U36" i="26"/>
  <c r="U35" i="26"/>
  <c r="U34" i="26"/>
  <c r="U33" i="26"/>
  <c r="U32" i="26"/>
  <c r="U31" i="26"/>
  <c r="U30" i="26"/>
  <c r="U29" i="26"/>
  <c r="U28" i="26"/>
  <c r="U27" i="26"/>
  <c r="U20" i="26"/>
  <c r="U19" i="26"/>
  <c r="U18" i="26"/>
  <c r="U17" i="26"/>
  <c r="U24" i="26"/>
  <c r="U16" i="26"/>
  <c r="U14" i="26"/>
  <c r="U13" i="26"/>
  <c r="U12" i="26"/>
  <c r="U11" i="26"/>
  <c r="U10" i="26"/>
  <c r="U9" i="26"/>
  <c r="U8" i="26"/>
  <c r="U7" i="26"/>
  <c r="U6" i="26"/>
  <c r="U5" i="26"/>
  <c r="U4" i="26"/>
  <c r="P2" i="25" l="1"/>
  <c r="P3" i="25"/>
  <c r="P4" i="25"/>
  <c r="U41" i="24" l="1"/>
  <c r="U37" i="24" l="1"/>
  <c r="U36" i="24"/>
  <c r="U35" i="24"/>
  <c r="U34" i="24"/>
  <c r="U33" i="24"/>
  <c r="U32" i="24"/>
  <c r="U31" i="24"/>
  <c r="U30" i="24"/>
  <c r="U29" i="24"/>
  <c r="U28" i="24"/>
  <c r="U27" i="24"/>
  <c r="U5" i="24" l="1"/>
  <c r="U6" i="24"/>
  <c r="U7" i="24"/>
  <c r="U8" i="24"/>
  <c r="U9" i="24"/>
  <c r="U10" i="24"/>
  <c r="U11" i="24"/>
  <c r="U12" i="24"/>
  <c r="U13" i="24"/>
  <c r="U14" i="24"/>
  <c r="U16" i="24"/>
  <c r="U25" i="24"/>
  <c r="U17" i="24"/>
  <c r="U18" i="24"/>
  <c r="U19" i="24"/>
  <c r="U20" i="24"/>
  <c r="U4" i="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Invitado</author>
  </authors>
  <commentList>
    <comment ref="J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Invitado:</t>
        </r>
        <r>
          <rPr>
            <sz val="9"/>
            <color indexed="81"/>
            <rFont val="Tahoma"/>
            <family val="2"/>
          </rPr>
          <t xml:space="preserve">
el capital solo usa 1 digito en el porveedor HP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Invitado</author>
  </authors>
  <commentList>
    <comment ref="J1" authorId="0" shapeId="0" xr:uid="{B3E58A6F-32B8-4C23-9192-E85226F236E8}">
      <text>
        <r>
          <rPr>
            <b/>
            <sz val="9"/>
            <color indexed="81"/>
            <rFont val="Tahoma"/>
            <family val="2"/>
          </rPr>
          <t>Invitado:</t>
        </r>
        <r>
          <rPr>
            <sz val="9"/>
            <color indexed="81"/>
            <rFont val="Tahoma"/>
            <family val="2"/>
          </rPr>
          <t xml:space="preserve">
el capital solo usa 1 digito en el porveedor HP </t>
        </r>
      </text>
    </comment>
  </commentList>
</comments>
</file>

<file path=xl/sharedStrings.xml><?xml version="1.0" encoding="utf-8"?>
<sst xmlns="http://schemas.openxmlformats.org/spreadsheetml/2006/main" count="1095" uniqueCount="120">
  <si>
    <t>Institución</t>
  </si>
  <si>
    <t>Cod_partida_Presupuestal</t>
  </si>
  <si>
    <t>Nomb_partida_Presupuestal</t>
  </si>
  <si>
    <t>Cod_subpartida_Presupuestal</t>
  </si>
  <si>
    <t>Nomb_subpartida_Presupuestal</t>
  </si>
  <si>
    <t>Presupuesto_Devengado</t>
  </si>
  <si>
    <t>Nomb_FS</t>
  </si>
  <si>
    <t>Nomb_HF</t>
  </si>
  <si>
    <t>Nomb_HP</t>
  </si>
  <si>
    <t>Nomb_HC</t>
  </si>
  <si>
    <t>Nomb_FA</t>
  </si>
  <si>
    <t>Cod_SHA_resumen</t>
  </si>
  <si>
    <t>Nomb_ Sub-programa</t>
  </si>
  <si>
    <t>Nomb_FP</t>
  </si>
  <si>
    <t>FS</t>
  </si>
  <si>
    <t>HF</t>
  </si>
  <si>
    <t>HP</t>
  </si>
  <si>
    <t>HC</t>
  </si>
  <si>
    <t>FA</t>
  </si>
  <si>
    <t>FP</t>
  </si>
  <si>
    <t>Nomb_Fuente_Financiamiento</t>
  </si>
  <si>
    <t>Cod_Fuente_Financiamiento</t>
  </si>
  <si>
    <t>DIS</t>
  </si>
  <si>
    <t>Nomb_DIS</t>
  </si>
  <si>
    <t>Servicios</t>
  </si>
  <si>
    <t>2</t>
  </si>
  <si>
    <t>1</t>
  </si>
  <si>
    <t>Materiales y suministros</t>
  </si>
  <si>
    <t>SUELDOS PARA CARGOS FIJOS</t>
  </si>
  <si>
    <t>SUPLENCIAS</t>
  </si>
  <si>
    <t>TIEMPO EXTRAORDINARIO</t>
  </si>
  <si>
    <t>RETRIBUCION POR AÑOS SERVIDOS</t>
  </si>
  <si>
    <t>RESTRICCION AL EJERCICIO LIBERAL DE LA PROFESION</t>
  </si>
  <si>
    <t>DECIMOTERCER MES</t>
  </si>
  <si>
    <t>SALARIO ESCOLAR</t>
  </si>
  <si>
    <t>OTROS INCENTIVOS SALARIALES</t>
  </si>
  <si>
    <t xml:space="preserve">CCSS CONTRIBUCION PATRONAL SEGURO SALUD </t>
  </si>
  <si>
    <t xml:space="preserve">BANCO POPULAR Y DE DESARROLLO COMUNAL. </t>
  </si>
  <si>
    <t xml:space="preserve">CCSS CONTRIBUCION PATRONAL SEGURO PENSIONES  </t>
  </si>
  <si>
    <t xml:space="preserve">CCSS APORTE PATRONAL REGIMEN PENSIONES </t>
  </si>
  <si>
    <t xml:space="preserve">CCSS APORTE PATRONAL FONDO CAPIT. LABORAL </t>
  </si>
  <si>
    <t>00101</t>
  </si>
  <si>
    <t>00105</t>
  </si>
  <si>
    <t>00201</t>
  </si>
  <si>
    <t>00301</t>
  </si>
  <si>
    <t>00302</t>
  </si>
  <si>
    <t>00303</t>
  </si>
  <si>
    <t>00304</t>
  </si>
  <si>
    <t>00399</t>
  </si>
  <si>
    <t>00401</t>
  </si>
  <si>
    <t>00405</t>
  </si>
  <si>
    <t>00501</t>
  </si>
  <si>
    <t>00502</t>
  </si>
  <si>
    <t>00503</t>
  </si>
  <si>
    <t>0</t>
  </si>
  <si>
    <t xml:space="preserve">Remuneraciones </t>
  </si>
  <si>
    <t>OTROS SERVICIOS BASICOS</t>
  </si>
  <si>
    <t>OTRAS PRESTACIONES</t>
  </si>
  <si>
    <t>6</t>
  </si>
  <si>
    <t xml:space="preserve">Transferencias Corrientes </t>
  </si>
  <si>
    <t>1.2</t>
  </si>
  <si>
    <t>cotizaciones sociales</t>
  </si>
  <si>
    <t>1.1</t>
  </si>
  <si>
    <t>Sueldos y salarios</t>
  </si>
  <si>
    <t>PRODUCTOS DE PAPEL, CARTON E IMPRESOS</t>
  </si>
  <si>
    <t>MANTENIMIENTO Y REPARACION DE OTROS EQUIPOS</t>
  </si>
  <si>
    <t>3.3.6</t>
  </si>
  <si>
    <t>Mantenimientos</t>
  </si>
  <si>
    <t>TEXTILES Y VESTUARIO</t>
  </si>
  <si>
    <t>OTROS UTILES, MATERIALES Y SUMINISTROS DIVERSOS</t>
  </si>
  <si>
    <t>1.1.2.1</t>
  </si>
  <si>
    <t>1.1.2.4</t>
  </si>
  <si>
    <t>Materiales y Suministros</t>
  </si>
  <si>
    <t>20102</t>
  </si>
  <si>
    <t xml:space="preserve">Productos Farmaceuticos y Medicinales </t>
  </si>
  <si>
    <t>Todos los demás costos relativos a los asalariados</t>
  </si>
  <si>
    <t>3.3.4</t>
  </si>
  <si>
    <t>Servicios básicos</t>
  </si>
  <si>
    <t>Otros Productos no de salud</t>
  </si>
  <si>
    <t>3.4.nec</t>
  </si>
  <si>
    <t>1.1.2</t>
  </si>
  <si>
    <t>HK</t>
  </si>
  <si>
    <t>Nomb_HK</t>
  </si>
  <si>
    <t>Otros Transferencias Gobierno Central</t>
  </si>
  <si>
    <t>1.1.1.nec</t>
  </si>
  <si>
    <t xml:space="preserve">Otros Esquemas del gobierno central </t>
  </si>
  <si>
    <t xml:space="preserve">Consultorios de médicos generales  </t>
  </si>
  <si>
    <t>3.1.1</t>
  </si>
  <si>
    <t xml:space="preserve">Atención curativa general ambulatoria </t>
  </si>
  <si>
    <t>1.3.1</t>
  </si>
  <si>
    <t>Otros ministerios y unidades públicas (pertenecientes al gobierno central)</t>
  </si>
  <si>
    <t>Atención curativa ambulatoria odontológica</t>
  </si>
  <si>
    <t>1.3.2</t>
  </si>
  <si>
    <t xml:space="preserve">CODIGOS COMPRA DE BIENES PARA BOTIQUIN </t>
  </si>
  <si>
    <t>Farmacias</t>
  </si>
  <si>
    <t>5.1.2</t>
  </si>
  <si>
    <t xml:space="preserve">Medicamentos de venta libre </t>
  </si>
  <si>
    <t>3.2.1.nec</t>
  </si>
  <si>
    <t>Otros medicamentos (n.e.p.)</t>
  </si>
  <si>
    <t xml:space="preserve">Dorivales, panadol , entre ottros </t>
  </si>
  <si>
    <t xml:space="preserve">    Maquinaria y equipo n.e.c.</t>
  </si>
  <si>
    <t xml:space="preserve">CODIGOS MEDICINA GENERAL </t>
  </si>
  <si>
    <t xml:space="preserve">CODIGOS ATENCION ODONTOLOGICA </t>
  </si>
  <si>
    <t xml:space="preserve">Consultorios odontológicos </t>
  </si>
  <si>
    <t>Bienes Duraderos</t>
  </si>
  <si>
    <t>5.01.04</t>
  </si>
  <si>
    <t>Equipo y mobiliario de oficina</t>
  </si>
  <si>
    <t>5.01.06</t>
  </si>
  <si>
    <t>Equipo sanitario- de laboratorio e investigación</t>
  </si>
  <si>
    <t>5.01.99</t>
  </si>
  <si>
    <t>Maquinaria- equipo y mobiliario diverso</t>
  </si>
  <si>
    <t>1.1.4</t>
  </si>
  <si>
    <t xml:space="preserve">    Equipo médico</t>
  </si>
  <si>
    <t xml:space="preserve">OTROS PRODUCTOS QUIMICOS </t>
  </si>
  <si>
    <t xml:space="preserve">HERRAMIENTAS E INSTRUMENTOS </t>
  </si>
  <si>
    <t>UTILES Y MATERIALES MÉDICO, HOSPITALARIO Y DE INVESTIGACIÓN</t>
  </si>
  <si>
    <t xml:space="preserve">UTILES Y MATERIALES DE RESGUARDO Y SEGURIDAD </t>
  </si>
  <si>
    <t>ALQUILER DE EQUIPO DE COMPUTO</t>
  </si>
  <si>
    <t>3.3 nec</t>
  </si>
  <si>
    <t>Otros servicios no de salud (n.e.p)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</si>
</sst>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₡&quot;#,##0"/>
  </numFmts>
  <fonts count="11" x14ac:knownFonts="1"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rgb="FFFF0000"/>
      <name val="Calibri"/>
      <family val="2"/>
      <charset val="204"/>
      <scheme val="minor"/>
    </font>
    <font>
      <sz val="9"/>
      <color theme="9" tint="-0.499984740745262"/>
      <name val="Calibri"/>
      <family val="2"/>
      <charset val="204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8">
    <xf numFmtId="0" fontId="0" fillId="0" borderId="0" xfId="0"/>
    <xf numFmtId="0" fontId="5" fillId="2" borderId="1" xfId="1" applyFont="1" applyFill="1" applyBorder="1" applyAlignment="1">
      <alignment horizontal="center" vertical="center"/>
    </xf>
    <xf numFmtId="164" fontId="6" fillId="2" borderId="2" xfId="1" applyNumberFormat="1" applyFont="1" applyFill="1" applyBorder="1" applyAlignment="1">
      <alignment horizontal="center" vertical="center" wrapText="1"/>
    </xf>
    <xf numFmtId="164" fontId="6" fillId="2" borderId="2" xfId="1" applyNumberFormat="1" applyFont="1" applyFill="1" applyBorder="1" applyAlignment="1">
      <alignment horizontal="left" vertical="center" wrapText="1"/>
    </xf>
    <xf numFmtId="0" fontId="4" fillId="0" borderId="0" xfId="1" applyAlignment="1">
      <alignment horizontal="center" vertical="center"/>
    </xf>
    <xf numFmtId="0" fontId="0" fillId="0" borderId="3" xfId="0" applyFill="1" applyBorder="1" applyAlignment="1">
      <alignment horizontal="left"/>
    </xf>
    <xf numFmtId="164" fontId="6" fillId="2" borderId="4" xfId="1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4" fontId="0" fillId="0" borderId="3" xfId="0" applyNumberFormat="1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0" fillId="0" borderId="6" xfId="0" applyFont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49" fontId="0" fillId="0" borderId="3" xfId="0" applyNumberFormat="1" applyFill="1" applyBorder="1" applyAlignment="1">
      <alignment vertical="center" wrapText="1"/>
    </xf>
    <xf numFmtId="49" fontId="0" fillId="0" borderId="3" xfId="0" applyNumberFormat="1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/>
    </xf>
    <xf numFmtId="0" fontId="5" fillId="2" borderId="5" xfId="1" applyFont="1" applyFill="1" applyBorder="1" applyAlignment="1">
      <alignment horizontal="center"/>
    </xf>
    <xf numFmtId="164" fontId="6" fillId="2" borderId="4" xfId="1" applyNumberFormat="1" applyFont="1" applyFill="1" applyBorder="1" applyAlignment="1">
      <alignment horizontal="center" wrapText="1"/>
    </xf>
    <xf numFmtId="164" fontId="6" fillId="2" borderId="4" xfId="1" applyNumberFormat="1" applyFont="1" applyFill="1" applyBorder="1" applyAlignment="1">
      <alignment horizontal="left" wrapText="1"/>
    </xf>
    <xf numFmtId="164" fontId="6" fillId="4" borderId="4" xfId="1" applyNumberFormat="1" applyFont="1" applyFill="1" applyBorder="1" applyAlignment="1">
      <alignment horizontal="center" wrapText="1"/>
    </xf>
    <xf numFmtId="0" fontId="4" fillId="0" borderId="0" xfId="1" applyAlignment="1">
      <alignment horizontal="center"/>
    </xf>
    <xf numFmtId="49" fontId="0" fillId="0" borderId="3" xfId="0" applyNumberFormat="1" applyFill="1" applyBorder="1" applyAlignment="1">
      <alignment horizontal="left"/>
    </xf>
    <xf numFmtId="0" fontId="0" fillId="0" borderId="3" xfId="0" applyFont="1" applyBorder="1" applyAlignment="1">
      <alignment horizontal="left"/>
    </xf>
    <xf numFmtId="49" fontId="0" fillId="0" borderId="3" xfId="0" applyNumberFormat="1" applyFont="1" applyFill="1" applyBorder="1" applyAlignment="1">
      <alignment horizontal="left" wrapText="1"/>
    </xf>
    <xf numFmtId="0" fontId="7" fillId="0" borderId="3" xfId="0" applyFont="1" applyFill="1" applyBorder="1" applyAlignment="1">
      <alignment horizontal="left"/>
    </xf>
    <xf numFmtId="49" fontId="7" fillId="0" borderId="3" xfId="0" applyNumberFormat="1" applyFont="1" applyFill="1" applyBorder="1" applyAlignment="1">
      <alignment horizontal="left" vertical="center" wrapText="1"/>
    </xf>
    <xf numFmtId="0" fontId="7" fillId="0" borderId="0" xfId="0" applyFont="1"/>
    <xf numFmtId="164" fontId="6" fillId="3" borderId="4" xfId="1" applyNumberFormat="1" applyFont="1" applyFill="1" applyBorder="1" applyAlignment="1">
      <alignment horizontal="center" wrapText="1"/>
    </xf>
    <xf numFmtId="0" fontId="0" fillId="0" borderId="0" xfId="0" applyAlignment="1">
      <alignment horizontal="left"/>
    </xf>
    <xf numFmtId="49" fontId="8" fillId="0" borderId="3" xfId="0" applyNumberFormat="1" applyFont="1" applyFill="1" applyBorder="1" applyAlignment="1">
      <alignment horizontal="left"/>
    </xf>
    <xf numFmtId="0" fontId="8" fillId="0" borderId="3" xfId="0" applyFont="1" applyFill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0" xfId="0" applyFont="1" applyAlignment="1"/>
    <xf numFmtId="49" fontId="0" fillId="0" borderId="3" xfId="0" applyNumberFormat="1" applyFill="1" applyBorder="1" applyAlignment="1">
      <alignment horizontal="left" wrapText="1"/>
    </xf>
    <xf numFmtId="49" fontId="0" fillId="0" borderId="6" xfId="0" applyNumberFormat="1" applyFont="1" applyBorder="1" applyAlignment="1">
      <alignment horizontal="left" vertical="center"/>
    </xf>
    <xf numFmtId="4" fontId="0" fillId="0" borderId="3" xfId="0" applyNumberFormat="1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3" xfId="0" applyNumberFormat="1" applyFill="1" applyBorder="1" applyAlignment="1">
      <alignment horizontal="left"/>
    </xf>
    <xf numFmtId="4" fontId="0" fillId="0" borderId="3" xfId="0" applyNumberFormat="1" applyFont="1" applyFill="1" applyBorder="1" applyAlignment="1">
      <alignment horizontal="left"/>
    </xf>
    <xf numFmtId="0" fontId="0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4" fontId="8" fillId="0" borderId="3" xfId="0" applyNumberFormat="1" applyFont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0" fillId="0" borderId="3" xfId="0" applyFont="1" applyBorder="1" applyAlignment="1">
      <alignment horizontal="left" vertical="center"/>
    </xf>
    <xf numFmtId="4" fontId="0" fillId="0" borderId="3" xfId="0" applyNumberFormat="1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49" fontId="7" fillId="0" borderId="3" xfId="0" applyNumberFormat="1" applyFont="1" applyFill="1" applyBorder="1" applyAlignment="1">
      <alignment horizontal="left"/>
    </xf>
    <xf numFmtId="49" fontId="7" fillId="0" borderId="3" xfId="0" applyNumberFormat="1" applyFont="1" applyFill="1" applyBorder="1" applyAlignment="1">
      <alignment horizontal="left" vertical="center"/>
    </xf>
    <xf numFmtId="4" fontId="7" fillId="0" borderId="3" xfId="0" applyNumberFormat="1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0" fillId="0" borderId="3" xfId="0" applyBorder="1"/>
    <xf numFmtId="0" fontId="0" fillId="0" borderId="3" xfId="0" applyFont="1" applyFill="1" applyBorder="1" applyAlignment="1">
      <alignment horizontal="left" wrapText="1"/>
    </xf>
    <xf numFmtId="49" fontId="0" fillId="5" borderId="3" xfId="0" applyNumberFormat="1" applyFill="1" applyBorder="1" applyAlignment="1">
      <alignment horizontal="left" wrapText="1"/>
    </xf>
    <xf numFmtId="0" fontId="0" fillId="5" borderId="3" xfId="0" applyFont="1" applyFill="1" applyBorder="1" applyAlignment="1">
      <alignment horizontal="left"/>
    </xf>
    <xf numFmtId="49" fontId="0" fillId="5" borderId="3" xfId="0" applyNumberFormat="1" applyFill="1" applyBorder="1" applyAlignment="1">
      <alignment horizontal="left"/>
    </xf>
    <xf numFmtId="0" fontId="0" fillId="5" borderId="3" xfId="0" applyFill="1" applyBorder="1" applyAlignment="1">
      <alignment horizontal="left"/>
    </xf>
    <xf numFmtId="49" fontId="0" fillId="5" borderId="6" xfId="0" applyNumberFormat="1" applyFont="1" applyFill="1" applyBorder="1" applyAlignment="1">
      <alignment horizontal="left" vertical="center"/>
    </xf>
    <xf numFmtId="4" fontId="0" fillId="5" borderId="3" xfId="0" applyNumberFormat="1" applyFont="1" applyFill="1" applyBorder="1" applyAlignment="1">
      <alignment horizontal="left"/>
    </xf>
    <xf numFmtId="0" fontId="0" fillId="5" borderId="3" xfId="0" applyNumberFormat="1" applyFill="1" applyBorder="1" applyAlignment="1">
      <alignment horizontal="left"/>
    </xf>
    <xf numFmtId="0" fontId="0" fillId="5" borderId="3" xfId="0" applyFont="1" applyFill="1" applyBorder="1" applyAlignment="1">
      <alignment horizontal="left" wrapText="1"/>
    </xf>
    <xf numFmtId="0" fontId="7" fillId="5" borderId="3" xfId="0" applyFont="1" applyFill="1" applyBorder="1" applyAlignment="1">
      <alignment horizontal="left"/>
    </xf>
    <xf numFmtId="0" fontId="0" fillId="5" borderId="0" xfId="0" applyFill="1" applyAlignment="1"/>
    <xf numFmtId="0" fontId="5" fillId="0" borderId="0" xfId="0" applyFont="1" applyAlignment="1"/>
    <xf numFmtId="49" fontId="0" fillId="6" borderId="3" xfId="0" applyNumberFormat="1" applyFill="1" applyBorder="1" applyAlignment="1">
      <alignment horizontal="left" wrapText="1"/>
    </xf>
    <xf numFmtId="0" fontId="0" fillId="6" borderId="3" xfId="0" applyFont="1" applyFill="1" applyBorder="1" applyAlignment="1">
      <alignment horizontal="left"/>
    </xf>
    <xf numFmtId="49" fontId="0" fillId="6" borderId="3" xfId="0" applyNumberFormat="1" applyFill="1" applyBorder="1" applyAlignment="1">
      <alignment horizontal="left"/>
    </xf>
    <xf numFmtId="0" fontId="0" fillId="6" borderId="3" xfId="0" applyFill="1" applyBorder="1" applyAlignment="1">
      <alignment horizontal="left"/>
    </xf>
    <xf numFmtId="4" fontId="0" fillId="6" borderId="3" xfId="0" applyNumberFormat="1" applyFont="1" applyFill="1" applyBorder="1" applyAlignment="1">
      <alignment horizontal="left"/>
    </xf>
    <xf numFmtId="0" fontId="0" fillId="6" borderId="3" xfId="0" applyNumberFormat="1" applyFill="1" applyBorder="1" applyAlignment="1">
      <alignment horizontal="left"/>
    </xf>
    <xf numFmtId="0" fontId="0" fillId="6" borderId="0" xfId="0" applyFill="1" applyAlignment="1"/>
    <xf numFmtId="49" fontId="0" fillId="6" borderId="3" xfId="0" applyNumberFormat="1" applyFont="1" applyFill="1" applyBorder="1" applyAlignment="1">
      <alignment horizontal="left" vertical="center"/>
    </xf>
    <xf numFmtId="0" fontId="0" fillId="6" borderId="3" xfId="0" applyFill="1" applyBorder="1" applyAlignment="1"/>
    <xf numFmtId="0" fontId="0" fillId="6" borderId="3" xfId="0" applyFill="1" applyBorder="1" applyAlignment="1">
      <alignment horizontal="center"/>
    </xf>
    <xf numFmtId="0" fontId="0" fillId="0" borderId="7" xfId="0" applyBorder="1" applyAlignment="1">
      <alignment vertical="center"/>
    </xf>
    <xf numFmtId="164" fontId="6" fillId="3" borderId="4" xfId="1" applyNumberFormat="1" applyFont="1" applyFill="1" applyBorder="1" applyAlignment="1">
      <alignment horizontal="center" vertical="center" wrapText="1"/>
    </xf>
    <xf numFmtId="49" fontId="8" fillId="6" borderId="3" xfId="0" applyNumberFormat="1" applyFont="1" applyFill="1" applyBorder="1" applyAlignment="1">
      <alignment horizontal="left"/>
    </xf>
    <xf numFmtId="0" fontId="8" fillId="6" borderId="3" xfId="0" applyFont="1" applyFill="1" applyBorder="1" applyAlignment="1">
      <alignment horizontal="left"/>
    </xf>
    <xf numFmtId="0" fontId="8" fillId="6" borderId="3" xfId="0" applyFont="1" applyFill="1" applyBorder="1" applyAlignment="1">
      <alignment horizontal="left" vertical="center"/>
    </xf>
    <xf numFmtId="4" fontId="8" fillId="6" borderId="3" xfId="0" applyNumberFormat="1" applyFont="1" applyFill="1" applyBorder="1" applyAlignment="1">
      <alignment horizontal="left" vertical="center"/>
    </xf>
    <xf numFmtId="0" fontId="0" fillId="6" borderId="3" xfId="0" applyFont="1" applyFill="1" applyBorder="1" applyAlignment="1">
      <alignment horizontal="left" wrapText="1"/>
    </xf>
    <xf numFmtId="0" fontId="8" fillId="6" borderId="0" xfId="0" applyFont="1" applyFill="1" applyAlignment="1"/>
    <xf numFmtId="4" fontId="0" fillId="0" borderId="0" xfId="0" applyNumberFormat="1"/>
    <xf numFmtId="4" fontId="0" fillId="0" borderId="0" xfId="0" applyNumberFormat="1" applyAlignment="1"/>
    <xf numFmtId="0" fontId="8" fillId="6" borderId="6" xfId="0" applyFont="1" applyFill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</cellXfs>
  <cellStyles count="5">
    <cellStyle name="Normal" xfId="0" builtinId="0"/>
    <cellStyle name="Normal 2" xfId="1" xr:uid="{00000000-0005-0000-0000-000001000000}"/>
    <cellStyle name="Normal 2 2" xfId="2" xr:uid="{00000000-0005-0000-0000-000002000000}"/>
    <cellStyle name="Normal 2 3" xfId="3" xr:uid="{00000000-0005-0000-0000-000003000000}"/>
    <cellStyle name="Normal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U45"/>
  <sheetViews>
    <sheetView zoomScaleNormal="100" workbookViewId="0">
      <selection activeCell="F18" sqref="F18"/>
    </sheetView>
  </sheetViews>
  <sheetFormatPr baseColWidth="10" defaultColWidth="12" defaultRowHeight="11.25" customHeight="1" x14ac:dyDescent="0.2"/>
  <cols>
    <col min="1" max="1" width="20" style="14" bestFit="1" customWidth="1"/>
    <col min="2" max="2" width="16.5" style="14" customWidth="1"/>
    <col min="3" max="3" width="26.5" style="14" customWidth="1"/>
    <col min="4" max="4" width="13.6640625" style="13" customWidth="1"/>
    <col min="5" max="5" width="64.6640625" style="14" customWidth="1"/>
    <col min="6" max="6" width="21.6640625" style="14" customWidth="1"/>
    <col min="7" max="7" width="12.33203125" style="14" customWidth="1"/>
    <col min="8" max="8" width="35.33203125" style="14" bestFit="1" customWidth="1"/>
    <col min="9" max="9" width="9.83203125" style="14" customWidth="1"/>
    <col min="10" max="10" width="34.5" style="14" bestFit="1" customWidth="1"/>
    <col min="11" max="11" width="14.5" style="14" customWidth="1"/>
    <col min="12" max="12" width="50" style="14" bestFit="1" customWidth="1"/>
    <col min="13" max="13" width="11.5" style="14" customWidth="1"/>
    <col min="14" max="14" width="41" style="14" bestFit="1" customWidth="1"/>
    <col min="15" max="15" width="10.5" style="14" customWidth="1"/>
    <col min="16" max="16" width="18.33203125" style="14" bestFit="1" customWidth="1"/>
    <col min="17" max="17" width="10" style="9" bestFit="1" customWidth="1"/>
    <col min="18" max="18" width="51.1640625" style="31" bestFit="1" customWidth="1"/>
    <col min="19" max="19" width="11.83203125" style="14" customWidth="1"/>
    <col min="20" max="20" width="43.1640625" style="14" bestFit="1" customWidth="1"/>
    <col min="21" max="21" width="39.83203125" style="14" bestFit="1" customWidth="1"/>
    <col min="22" max="16384" width="12" style="14"/>
  </cols>
  <sheetData>
    <row r="1" spans="1:21" ht="11.25" customHeight="1" x14ac:dyDescent="0.2">
      <c r="F1" s="85"/>
      <c r="G1" s="85"/>
    </row>
    <row r="2" spans="1:21" ht="25.9" customHeight="1" thickBot="1" x14ac:dyDescent="0.3">
      <c r="A2" s="65" t="s">
        <v>101</v>
      </c>
    </row>
    <row r="3" spans="1:21" s="23" customFormat="1" ht="29.45" customHeight="1" x14ac:dyDescent="0.25">
      <c r="A3" s="19" t="s">
        <v>0</v>
      </c>
      <c r="B3" s="20" t="s">
        <v>1</v>
      </c>
      <c r="C3" s="21" t="s">
        <v>2</v>
      </c>
      <c r="D3" s="6" t="s">
        <v>3</v>
      </c>
      <c r="E3" s="21" t="s">
        <v>4</v>
      </c>
      <c r="F3" s="20" t="s">
        <v>5</v>
      </c>
      <c r="G3" s="20" t="s">
        <v>14</v>
      </c>
      <c r="H3" s="20" t="s">
        <v>6</v>
      </c>
      <c r="I3" s="20" t="s">
        <v>15</v>
      </c>
      <c r="J3" s="20" t="s">
        <v>7</v>
      </c>
      <c r="K3" s="30" t="s">
        <v>16</v>
      </c>
      <c r="L3" s="30" t="s">
        <v>8</v>
      </c>
      <c r="M3" s="22" t="s">
        <v>17</v>
      </c>
      <c r="N3" s="22" t="s">
        <v>9</v>
      </c>
      <c r="O3" s="20" t="s">
        <v>18</v>
      </c>
      <c r="P3" s="20" t="s">
        <v>10</v>
      </c>
      <c r="Q3" s="20" t="s">
        <v>19</v>
      </c>
      <c r="R3" s="21" t="s">
        <v>13</v>
      </c>
      <c r="S3" s="20" t="s">
        <v>22</v>
      </c>
      <c r="T3" s="20" t="s">
        <v>23</v>
      </c>
      <c r="U3" s="20" t="s">
        <v>11</v>
      </c>
    </row>
    <row r="4" spans="1:21" ht="11.25" customHeight="1" x14ac:dyDescent="0.2">
      <c r="A4" s="36"/>
      <c r="B4" s="24" t="s">
        <v>54</v>
      </c>
      <c r="C4" s="5" t="s">
        <v>55</v>
      </c>
      <c r="D4" s="37" t="s">
        <v>41</v>
      </c>
      <c r="E4" s="25" t="s">
        <v>28</v>
      </c>
      <c r="F4" s="44">
        <v>683061083.24000001</v>
      </c>
      <c r="G4" s="5" t="s">
        <v>84</v>
      </c>
      <c r="H4" s="5" t="s">
        <v>83</v>
      </c>
      <c r="I4" s="40" t="s">
        <v>84</v>
      </c>
      <c r="J4" s="5" t="s">
        <v>85</v>
      </c>
      <c r="K4" s="45" t="s">
        <v>87</v>
      </c>
      <c r="L4" s="45" t="s">
        <v>86</v>
      </c>
      <c r="M4" s="5" t="s">
        <v>89</v>
      </c>
      <c r="N4" s="5" t="s">
        <v>88</v>
      </c>
      <c r="O4" s="5" t="s">
        <v>80</v>
      </c>
      <c r="P4" s="5" t="s">
        <v>90</v>
      </c>
      <c r="Q4" s="45" t="s">
        <v>62</v>
      </c>
      <c r="R4" s="54" t="s">
        <v>63</v>
      </c>
      <c r="S4" s="52"/>
      <c r="T4" s="52"/>
      <c r="U4" s="39" t="str">
        <f t="shared" ref="U4:U20" si="0">+CONCATENATE(G4,I4,K4,M4,O4,Q4,S4)</f>
        <v>1.1.1.nec1.1.1.nec3.1.11.3.11.1.21.1</v>
      </c>
    </row>
    <row r="5" spans="1:21" ht="11.25" customHeight="1" x14ac:dyDescent="0.2">
      <c r="A5" s="36"/>
      <c r="B5" s="24" t="s">
        <v>54</v>
      </c>
      <c r="C5" s="5" t="s">
        <v>55</v>
      </c>
      <c r="D5" s="37" t="s">
        <v>44</v>
      </c>
      <c r="E5" s="25" t="s">
        <v>31</v>
      </c>
      <c r="F5" s="38">
        <v>412480266.77999997</v>
      </c>
      <c r="G5" s="5" t="s">
        <v>84</v>
      </c>
      <c r="H5" s="5" t="s">
        <v>83</v>
      </c>
      <c r="I5" s="40" t="s">
        <v>84</v>
      </c>
      <c r="J5" s="5" t="s">
        <v>85</v>
      </c>
      <c r="K5" s="45" t="s">
        <v>87</v>
      </c>
      <c r="L5" s="45" t="s">
        <v>86</v>
      </c>
      <c r="M5" s="5" t="s">
        <v>89</v>
      </c>
      <c r="N5" s="5" t="s">
        <v>88</v>
      </c>
      <c r="O5" s="5" t="s">
        <v>80</v>
      </c>
      <c r="P5" s="5" t="s">
        <v>90</v>
      </c>
      <c r="Q5" s="45" t="s">
        <v>62</v>
      </c>
      <c r="R5" s="54" t="s">
        <v>63</v>
      </c>
      <c r="S5" s="52"/>
      <c r="T5" s="52"/>
      <c r="U5" s="39" t="str">
        <f t="shared" si="0"/>
        <v>1.1.1.nec1.1.1.nec3.1.11.3.11.1.21.1</v>
      </c>
    </row>
    <row r="6" spans="1:21" ht="11.25" customHeight="1" x14ac:dyDescent="0.2">
      <c r="A6" s="36"/>
      <c r="B6" s="24" t="s">
        <v>54</v>
      </c>
      <c r="C6" s="5" t="s">
        <v>55</v>
      </c>
      <c r="D6" s="37" t="s">
        <v>45</v>
      </c>
      <c r="E6" s="25" t="s">
        <v>32</v>
      </c>
      <c r="F6" s="38">
        <v>303048771.10000002</v>
      </c>
      <c r="G6" s="5" t="s">
        <v>84</v>
      </c>
      <c r="H6" s="5" t="s">
        <v>83</v>
      </c>
      <c r="I6" s="40" t="s">
        <v>84</v>
      </c>
      <c r="J6" s="5" t="s">
        <v>85</v>
      </c>
      <c r="K6" s="45" t="s">
        <v>87</v>
      </c>
      <c r="L6" s="45" t="s">
        <v>86</v>
      </c>
      <c r="M6" s="5" t="s">
        <v>89</v>
      </c>
      <c r="N6" s="5" t="s">
        <v>88</v>
      </c>
      <c r="O6" s="5" t="s">
        <v>80</v>
      </c>
      <c r="P6" s="5" t="s">
        <v>90</v>
      </c>
      <c r="Q6" s="45" t="s">
        <v>62</v>
      </c>
      <c r="R6" s="54" t="s">
        <v>63</v>
      </c>
      <c r="S6" s="52"/>
      <c r="T6" s="52"/>
      <c r="U6" s="39" t="str">
        <f t="shared" si="0"/>
        <v>1.1.1.nec1.1.1.nec3.1.11.3.11.1.21.1</v>
      </c>
    </row>
    <row r="7" spans="1:21" ht="11.25" customHeight="1" x14ac:dyDescent="0.2">
      <c r="A7" s="36"/>
      <c r="B7" s="24" t="s">
        <v>54</v>
      </c>
      <c r="C7" s="5" t="s">
        <v>55</v>
      </c>
      <c r="D7" s="37" t="s">
        <v>46</v>
      </c>
      <c r="E7" s="25" t="s">
        <v>33</v>
      </c>
      <c r="F7" s="38">
        <v>162327026.83908722</v>
      </c>
      <c r="G7" s="5" t="s">
        <v>84</v>
      </c>
      <c r="H7" s="5" t="s">
        <v>83</v>
      </c>
      <c r="I7" s="40" t="s">
        <v>84</v>
      </c>
      <c r="J7" s="5" t="s">
        <v>85</v>
      </c>
      <c r="K7" s="45" t="s">
        <v>87</v>
      </c>
      <c r="L7" s="45" t="s">
        <v>86</v>
      </c>
      <c r="M7" s="5" t="s">
        <v>89</v>
      </c>
      <c r="N7" s="5" t="s">
        <v>88</v>
      </c>
      <c r="O7" s="5" t="s">
        <v>80</v>
      </c>
      <c r="P7" s="5" t="s">
        <v>90</v>
      </c>
      <c r="Q7" s="45" t="s">
        <v>62</v>
      </c>
      <c r="R7" s="54" t="s">
        <v>63</v>
      </c>
      <c r="S7" s="52"/>
      <c r="T7" s="52"/>
      <c r="U7" s="39" t="str">
        <f t="shared" si="0"/>
        <v>1.1.1.nec1.1.1.nec3.1.11.3.11.1.21.1</v>
      </c>
    </row>
    <row r="8" spans="1:21" ht="11.25" customHeight="1" x14ac:dyDescent="0.2">
      <c r="A8" s="36"/>
      <c r="B8" s="24" t="s">
        <v>54</v>
      </c>
      <c r="C8" s="5" t="s">
        <v>55</v>
      </c>
      <c r="D8" s="37" t="s">
        <v>47</v>
      </c>
      <c r="E8" s="25" t="s">
        <v>34</v>
      </c>
      <c r="F8" s="41">
        <v>149844943.08048299</v>
      </c>
      <c r="G8" s="5" t="s">
        <v>84</v>
      </c>
      <c r="H8" s="5" t="s">
        <v>83</v>
      </c>
      <c r="I8" s="40" t="s">
        <v>84</v>
      </c>
      <c r="J8" s="5" t="s">
        <v>85</v>
      </c>
      <c r="K8" s="45" t="s">
        <v>87</v>
      </c>
      <c r="L8" s="45" t="s">
        <v>86</v>
      </c>
      <c r="M8" s="5" t="s">
        <v>89</v>
      </c>
      <c r="N8" s="5" t="s">
        <v>88</v>
      </c>
      <c r="O8" s="5" t="s">
        <v>80</v>
      </c>
      <c r="P8" s="5" t="s">
        <v>90</v>
      </c>
      <c r="Q8" s="45" t="s">
        <v>62</v>
      </c>
      <c r="R8" s="54" t="s">
        <v>63</v>
      </c>
      <c r="S8" s="52"/>
      <c r="T8" s="52"/>
      <c r="U8" s="39" t="str">
        <f t="shared" si="0"/>
        <v>1.1.1.nec1.1.1.nec3.1.11.3.11.1.21.1</v>
      </c>
    </row>
    <row r="9" spans="1:21" ht="11.25" customHeight="1" x14ac:dyDescent="0.2">
      <c r="A9" s="36"/>
      <c r="B9" s="24" t="s">
        <v>54</v>
      </c>
      <c r="C9" s="5" t="s">
        <v>55</v>
      </c>
      <c r="D9" s="37" t="s">
        <v>48</v>
      </c>
      <c r="E9" s="25" t="s">
        <v>35</v>
      </c>
      <c r="F9" s="41">
        <v>400268739.38999999</v>
      </c>
      <c r="G9" s="5" t="s">
        <v>84</v>
      </c>
      <c r="H9" s="5" t="s">
        <v>83</v>
      </c>
      <c r="I9" s="40" t="s">
        <v>84</v>
      </c>
      <c r="J9" s="5" t="s">
        <v>85</v>
      </c>
      <c r="K9" s="45" t="s">
        <v>87</v>
      </c>
      <c r="L9" s="45" t="s">
        <v>86</v>
      </c>
      <c r="M9" s="5" t="s">
        <v>89</v>
      </c>
      <c r="N9" s="5" t="s">
        <v>88</v>
      </c>
      <c r="O9" s="5" t="s">
        <v>80</v>
      </c>
      <c r="P9" s="5" t="s">
        <v>90</v>
      </c>
      <c r="Q9" s="45" t="s">
        <v>62</v>
      </c>
      <c r="R9" s="54" t="s">
        <v>63</v>
      </c>
      <c r="S9" s="52"/>
      <c r="T9" s="52"/>
      <c r="U9" s="39" t="str">
        <f t="shared" si="0"/>
        <v>1.1.1.nec1.1.1.nec3.1.11.3.11.1.21.1</v>
      </c>
    </row>
    <row r="10" spans="1:21" ht="11.25" customHeight="1" x14ac:dyDescent="0.2">
      <c r="A10" s="36"/>
      <c r="B10" s="24" t="s">
        <v>54</v>
      </c>
      <c r="C10" s="5" t="s">
        <v>55</v>
      </c>
      <c r="D10" s="37" t="s">
        <v>49</v>
      </c>
      <c r="E10" s="25" t="s">
        <v>36</v>
      </c>
      <c r="F10" s="38">
        <v>182420218.35012501</v>
      </c>
      <c r="G10" s="5" t="s">
        <v>84</v>
      </c>
      <c r="H10" s="5" t="s">
        <v>83</v>
      </c>
      <c r="I10" s="40" t="s">
        <v>84</v>
      </c>
      <c r="J10" s="5" t="s">
        <v>85</v>
      </c>
      <c r="K10" s="45" t="s">
        <v>87</v>
      </c>
      <c r="L10" s="45" t="s">
        <v>86</v>
      </c>
      <c r="M10" s="5" t="s">
        <v>89</v>
      </c>
      <c r="N10" s="5" t="s">
        <v>88</v>
      </c>
      <c r="O10" s="5" t="s">
        <v>80</v>
      </c>
      <c r="P10" s="5" t="s">
        <v>90</v>
      </c>
      <c r="Q10" s="45" t="s">
        <v>60</v>
      </c>
      <c r="R10" s="54" t="s">
        <v>61</v>
      </c>
      <c r="S10" s="52"/>
      <c r="T10" s="52"/>
      <c r="U10" s="39" t="str">
        <f t="shared" si="0"/>
        <v>1.1.1.nec1.1.1.nec3.1.11.3.11.1.21.2</v>
      </c>
    </row>
    <row r="11" spans="1:21" ht="11.25" customHeight="1" x14ac:dyDescent="0.2">
      <c r="A11" s="36"/>
      <c r="B11" s="24" t="s">
        <v>54</v>
      </c>
      <c r="C11" s="5" t="s">
        <v>55</v>
      </c>
      <c r="D11" s="37" t="s">
        <v>50</v>
      </c>
      <c r="E11" s="25" t="s">
        <v>37</v>
      </c>
      <c r="F11" s="38">
        <v>9860552.343249999</v>
      </c>
      <c r="G11" s="5" t="s">
        <v>84</v>
      </c>
      <c r="H11" s="5" t="s">
        <v>83</v>
      </c>
      <c r="I11" s="40" t="s">
        <v>84</v>
      </c>
      <c r="J11" s="5" t="s">
        <v>85</v>
      </c>
      <c r="K11" s="45" t="s">
        <v>87</v>
      </c>
      <c r="L11" s="45" t="s">
        <v>86</v>
      </c>
      <c r="M11" s="5" t="s">
        <v>89</v>
      </c>
      <c r="N11" s="5" t="s">
        <v>88</v>
      </c>
      <c r="O11" s="5" t="s">
        <v>80</v>
      </c>
      <c r="P11" s="5" t="s">
        <v>90</v>
      </c>
      <c r="Q11" s="45" t="s">
        <v>60</v>
      </c>
      <c r="R11" s="54" t="s">
        <v>61</v>
      </c>
      <c r="S11" s="52"/>
      <c r="T11" s="52"/>
      <c r="U11" s="39" t="str">
        <f t="shared" si="0"/>
        <v>1.1.1.nec1.1.1.nec3.1.11.3.11.1.21.2</v>
      </c>
    </row>
    <row r="12" spans="1:21" ht="11.25" customHeight="1" x14ac:dyDescent="0.2">
      <c r="A12" s="36"/>
      <c r="B12" s="24" t="s">
        <v>54</v>
      </c>
      <c r="C12" s="5" t="s">
        <v>55</v>
      </c>
      <c r="D12" s="37" t="s">
        <v>51</v>
      </c>
      <c r="E12" s="25" t="s">
        <v>38</v>
      </c>
      <c r="F12" s="38">
        <v>100183211.80741999</v>
      </c>
      <c r="G12" s="5" t="s">
        <v>84</v>
      </c>
      <c r="H12" s="5" t="s">
        <v>83</v>
      </c>
      <c r="I12" s="40" t="s">
        <v>84</v>
      </c>
      <c r="J12" s="5" t="s">
        <v>85</v>
      </c>
      <c r="K12" s="45" t="s">
        <v>87</v>
      </c>
      <c r="L12" s="45" t="s">
        <v>86</v>
      </c>
      <c r="M12" s="5" t="s">
        <v>89</v>
      </c>
      <c r="N12" s="5" t="s">
        <v>88</v>
      </c>
      <c r="O12" s="5" t="s">
        <v>80</v>
      </c>
      <c r="P12" s="5" t="s">
        <v>90</v>
      </c>
      <c r="Q12" s="45" t="s">
        <v>60</v>
      </c>
      <c r="R12" s="54" t="s">
        <v>61</v>
      </c>
      <c r="S12" s="52"/>
      <c r="T12" s="52"/>
      <c r="U12" s="39" t="str">
        <f t="shared" si="0"/>
        <v>1.1.1.nec1.1.1.nec3.1.11.3.11.1.21.2</v>
      </c>
    </row>
    <row r="13" spans="1:21" ht="11.25" customHeight="1" x14ac:dyDescent="0.2">
      <c r="A13" s="36"/>
      <c r="B13" s="24" t="s">
        <v>54</v>
      </c>
      <c r="C13" s="5" t="s">
        <v>55</v>
      </c>
      <c r="D13" s="37" t="s">
        <v>52</v>
      </c>
      <c r="E13" s="25" t="s">
        <v>39</v>
      </c>
      <c r="F13" s="38">
        <v>29581657.029749997</v>
      </c>
      <c r="G13" s="5" t="s">
        <v>84</v>
      </c>
      <c r="H13" s="5" t="s">
        <v>83</v>
      </c>
      <c r="I13" s="40" t="s">
        <v>84</v>
      </c>
      <c r="J13" s="5" t="s">
        <v>85</v>
      </c>
      <c r="K13" s="45" t="s">
        <v>87</v>
      </c>
      <c r="L13" s="45" t="s">
        <v>86</v>
      </c>
      <c r="M13" s="5" t="s">
        <v>89</v>
      </c>
      <c r="N13" s="5" t="s">
        <v>88</v>
      </c>
      <c r="O13" s="5" t="s">
        <v>80</v>
      </c>
      <c r="P13" s="5" t="s">
        <v>90</v>
      </c>
      <c r="Q13" s="45" t="s">
        <v>60</v>
      </c>
      <c r="R13" s="54" t="s">
        <v>61</v>
      </c>
      <c r="S13" s="52"/>
      <c r="T13" s="52"/>
      <c r="U13" s="39" t="str">
        <f t="shared" si="0"/>
        <v>1.1.1.nec1.1.1.nec3.1.11.3.11.1.21.2</v>
      </c>
    </row>
    <row r="14" spans="1:21" ht="11.25" customHeight="1" x14ac:dyDescent="0.2">
      <c r="A14" s="36"/>
      <c r="B14" s="24" t="s">
        <v>54</v>
      </c>
      <c r="C14" s="5" t="s">
        <v>55</v>
      </c>
      <c r="D14" s="37" t="s">
        <v>53</v>
      </c>
      <c r="E14" s="25" t="s">
        <v>40</v>
      </c>
      <c r="F14" s="38">
        <v>59163314.059499994</v>
      </c>
      <c r="G14" s="5" t="s">
        <v>84</v>
      </c>
      <c r="H14" s="5" t="s">
        <v>83</v>
      </c>
      <c r="I14" s="40" t="s">
        <v>84</v>
      </c>
      <c r="J14" s="5" t="s">
        <v>85</v>
      </c>
      <c r="K14" s="45" t="s">
        <v>87</v>
      </c>
      <c r="L14" s="45" t="s">
        <v>86</v>
      </c>
      <c r="M14" s="5" t="s">
        <v>89</v>
      </c>
      <c r="N14" s="5" t="s">
        <v>88</v>
      </c>
      <c r="O14" s="5" t="s">
        <v>80</v>
      </c>
      <c r="P14" s="5" t="s">
        <v>90</v>
      </c>
      <c r="Q14" s="45" t="s">
        <v>60</v>
      </c>
      <c r="R14" s="54" t="s">
        <v>61</v>
      </c>
      <c r="S14" s="52"/>
      <c r="T14" s="52"/>
      <c r="U14" s="39" t="str">
        <f t="shared" si="0"/>
        <v>1.1.1.nec1.1.1.nec3.1.11.3.11.1.21.2</v>
      </c>
    </row>
    <row r="15" spans="1:21" s="35" customFormat="1" ht="11.25" customHeight="1" x14ac:dyDescent="0.2">
      <c r="A15" s="36"/>
      <c r="B15" s="24" t="s">
        <v>26</v>
      </c>
      <c r="C15" s="5" t="s">
        <v>24</v>
      </c>
      <c r="D15" s="42">
        <v>10103</v>
      </c>
      <c r="E15" s="46" t="s">
        <v>117</v>
      </c>
      <c r="F15" s="47">
        <v>28462553.280000001</v>
      </c>
      <c r="G15" s="5" t="s">
        <v>84</v>
      </c>
      <c r="H15" s="5" t="s">
        <v>83</v>
      </c>
      <c r="I15" s="40" t="s">
        <v>84</v>
      </c>
      <c r="J15" s="5" t="s">
        <v>85</v>
      </c>
      <c r="K15" s="45" t="s">
        <v>87</v>
      </c>
      <c r="L15" s="45" t="s">
        <v>86</v>
      </c>
      <c r="M15" s="5" t="s">
        <v>89</v>
      </c>
      <c r="N15" s="5" t="s">
        <v>88</v>
      </c>
      <c r="O15" s="5" t="s">
        <v>80</v>
      </c>
      <c r="P15" s="5" t="s">
        <v>90</v>
      </c>
      <c r="Q15" s="45" t="s">
        <v>118</v>
      </c>
      <c r="R15" s="54" t="s">
        <v>119</v>
      </c>
      <c r="S15" s="52"/>
      <c r="T15" s="52"/>
      <c r="U15" s="39" t="str">
        <f t="shared" si="0"/>
        <v>1.1.1.nec1.1.1.nec3.1.11.3.11.1.23.3 nec</v>
      </c>
    </row>
    <row r="16" spans="1:21" ht="11.25" customHeight="1" x14ac:dyDescent="0.2">
      <c r="A16" s="36"/>
      <c r="B16" s="32" t="s">
        <v>26</v>
      </c>
      <c r="C16" s="33" t="s">
        <v>24</v>
      </c>
      <c r="D16" s="43">
        <v>10299</v>
      </c>
      <c r="E16" s="34" t="s">
        <v>56</v>
      </c>
      <c r="F16" s="44">
        <v>4428000</v>
      </c>
      <c r="G16" s="5" t="s">
        <v>84</v>
      </c>
      <c r="H16" s="5" t="s">
        <v>83</v>
      </c>
      <c r="I16" s="40" t="s">
        <v>84</v>
      </c>
      <c r="J16" s="5" t="s">
        <v>85</v>
      </c>
      <c r="K16" s="45" t="s">
        <v>87</v>
      </c>
      <c r="L16" s="45" t="s">
        <v>86</v>
      </c>
      <c r="M16" s="5" t="s">
        <v>89</v>
      </c>
      <c r="N16" s="5" t="s">
        <v>88</v>
      </c>
      <c r="O16" s="5" t="s">
        <v>80</v>
      </c>
      <c r="P16" s="5" t="s">
        <v>90</v>
      </c>
      <c r="Q16" s="45" t="s">
        <v>76</v>
      </c>
      <c r="R16" s="54" t="s">
        <v>77</v>
      </c>
      <c r="S16" s="34"/>
      <c r="T16" s="34"/>
      <c r="U16" s="39" t="str">
        <f t="shared" si="0"/>
        <v>1.1.1.nec1.1.1.nec3.1.11.3.11.1.23.3.4</v>
      </c>
    </row>
    <row r="17" spans="1:21" ht="11.25" customHeight="1" x14ac:dyDescent="0.2">
      <c r="A17" s="36"/>
      <c r="B17" s="32" t="s">
        <v>26</v>
      </c>
      <c r="C17" s="33" t="s">
        <v>24</v>
      </c>
      <c r="D17" s="43">
        <v>10899</v>
      </c>
      <c r="E17" s="48" t="s">
        <v>65</v>
      </c>
      <c r="F17" s="47">
        <v>23521000</v>
      </c>
      <c r="G17" s="5" t="s">
        <v>84</v>
      </c>
      <c r="H17" s="5" t="s">
        <v>83</v>
      </c>
      <c r="I17" s="40" t="s">
        <v>84</v>
      </c>
      <c r="J17" s="5" t="s">
        <v>85</v>
      </c>
      <c r="K17" s="45" t="s">
        <v>87</v>
      </c>
      <c r="L17" s="45" t="s">
        <v>86</v>
      </c>
      <c r="M17" s="5" t="s">
        <v>89</v>
      </c>
      <c r="N17" s="5" t="s">
        <v>88</v>
      </c>
      <c r="O17" s="5" t="s">
        <v>80</v>
      </c>
      <c r="P17" s="5" t="s">
        <v>90</v>
      </c>
      <c r="Q17" s="45" t="s">
        <v>66</v>
      </c>
      <c r="R17" s="54" t="s">
        <v>67</v>
      </c>
      <c r="S17" s="34"/>
      <c r="T17" s="34"/>
      <c r="U17" s="39" t="str">
        <f t="shared" si="0"/>
        <v>1.1.1.nec1.1.1.nec3.1.11.3.11.1.23.3.6</v>
      </c>
    </row>
    <row r="18" spans="1:21" ht="11.25" customHeight="1" x14ac:dyDescent="0.2">
      <c r="A18" s="36"/>
      <c r="B18" s="24" t="s">
        <v>25</v>
      </c>
      <c r="C18" s="5" t="s">
        <v>27</v>
      </c>
      <c r="D18" s="42">
        <v>29903</v>
      </c>
      <c r="E18" s="46" t="s">
        <v>64</v>
      </c>
      <c r="F18" s="47">
        <v>3979500</v>
      </c>
      <c r="G18" s="5" t="s">
        <v>84</v>
      </c>
      <c r="H18" s="5" t="s">
        <v>83</v>
      </c>
      <c r="I18" s="40" t="s">
        <v>84</v>
      </c>
      <c r="J18" s="5" t="s">
        <v>85</v>
      </c>
      <c r="K18" s="45" t="s">
        <v>87</v>
      </c>
      <c r="L18" s="45" t="s">
        <v>86</v>
      </c>
      <c r="M18" s="5" t="s">
        <v>89</v>
      </c>
      <c r="N18" s="5" t="s">
        <v>88</v>
      </c>
      <c r="O18" s="5" t="s">
        <v>80</v>
      </c>
      <c r="P18" s="5" t="s">
        <v>90</v>
      </c>
      <c r="Q18" s="45" t="s">
        <v>79</v>
      </c>
      <c r="R18" s="54" t="s">
        <v>78</v>
      </c>
      <c r="S18" s="52"/>
      <c r="T18" s="52"/>
      <c r="U18" s="39" t="str">
        <f t="shared" si="0"/>
        <v>1.1.1.nec1.1.1.nec3.1.11.3.11.1.23.4.nec</v>
      </c>
    </row>
    <row r="19" spans="1:21" s="35" customFormat="1" ht="11.25" customHeight="1" x14ac:dyDescent="0.2">
      <c r="A19" s="36"/>
      <c r="B19" s="24" t="s">
        <v>25</v>
      </c>
      <c r="C19" s="5" t="s">
        <v>27</v>
      </c>
      <c r="D19" s="42">
        <v>29904</v>
      </c>
      <c r="E19" s="46" t="s">
        <v>68</v>
      </c>
      <c r="F19" s="47">
        <v>32693380</v>
      </c>
      <c r="G19" s="5" t="s">
        <v>84</v>
      </c>
      <c r="H19" s="5" t="s">
        <v>83</v>
      </c>
      <c r="I19" s="40" t="s">
        <v>84</v>
      </c>
      <c r="J19" s="5" t="s">
        <v>85</v>
      </c>
      <c r="K19" s="45" t="s">
        <v>87</v>
      </c>
      <c r="L19" s="45" t="s">
        <v>86</v>
      </c>
      <c r="M19" s="5" t="s">
        <v>89</v>
      </c>
      <c r="N19" s="5" t="s">
        <v>88</v>
      </c>
      <c r="O19" s="5" t="s">
        <v>80</v>
      </c>
      <c r="P19" s="5" t="s">
        <v>90</v>
      </c>
      <c r="Q19" s="45" t="s">
        <v>79</v>
      </c>
      <c r="R19" s="54" t="s">
        <v>78</v>
      </c>
      <c r="S19" s="52"/>
      <c r="T19" s="52"/>
      <c r="U19" s="39" t="str">
        <f t="shared" si="0"/>
        <v>1.1.1.nec1.1.1.nec3.1.11.3.11.1.23.4.nec</v>
      </c>
    </row>
    <row r="20" spans="1:21" s="35" customFormat="1" ht="11.25" customHeight="1" x14ac:dyDescent="0.2">
      <c r="A20" s="36"/>
      <c r="B20" s="24" t="s">
        <v>25</v>
      </c>
      <c r="C20" s="5" t="s">
        <v>27</v>
      </c>
      <c r="D20" s="42">
        <v>29999</v>
      </c>
      <c r="E20" s="46" t="s">
        <v>69</v>
      </c>
      <c r="F20" s="47">
        <v>988480</v>
      </c>
      <c r="G20" s="5" t="s">
        <v>84</v>
      </c>
      <c r="H20" s="5" t="s">
        <v>83</v>
      </c>
      <c r="I20" s="40" t="s">
        <v>84</v>
      </c>
      <c r="J20" s="5" t="s">
        <v>85</v>
      </c>
      <c r="K20" s="45" t="s">
        <v>87</v>
      </c>
      <c r="L20" s="45" t="s">
        <v>86</v>
      </c>
      <c r="M20" s="5" t="s">
        <v>89</v>
      </c>
      <c r="N20" s="5" t="s">
        <v>88</v>
      </c>
      <c r="O20" s="5" t="s">
        <v>80</v>
      </c>
      <c r="P20" s="5" t="s">
        <v>90</v>
      </c>
      <c r="Q20" s="45" t="s">
        <v>79</v>
      </c>
      <c r="R20" s="54" t="s">
        <v>78</v>
      </c>
      <c r="S20" s="52"/>
      <c r="T20" s="52"/>
      <c r="U20" s="39" t="str">
        <f t="shared" si="0"/>
        <v>1.1.1.nec1.1.1.nec3.1.11.3.11.1.23.4.nec</v>
      </c>
    </row>
    <row r="21" spans="1:21" ht="11.25" customHeight="1" x14ac:dyDescent="0.2">
      <c r="A21" s="66"/>
      <c r="B21" s="78" t="s">
        <v>25</v>
      </c>
      <c r="C21" s="79" t="s">
        <v>27</v>
      </c>
      <c r="D21" s="86">
        <v>20199</v>
      </c>
      <c r="E21" s="80" t="s">
        <v>113</v>
      </c>
      <c r="F21" s="81">
        <v>2253500</v>
      </c>
      <c r="G21" s="69"/>
      <c r="H21" s="69"/>
      <c r="I21" s="71"/>
      <c r="J21" s="69"/>
      <c r="K21" s="67"/>
      <c r="L21" s="67"/>
      <c r="M21" s="69"/>
      <c r="N21" s="69"/>
      <c r="O21" s="69"/>
      <c r="P21" s="69"/>
      <c r="Q21" s="67"/>
      <c r="R21" s="82"/>
      <c r="S21" s="79"/>
      <c r="T21" s="79"/>
      <c r="U21" s="69"/>
    </row>
    <row r="22" spans="1:21" ht="11.25" customHeight="1" x14ac:dyDescent="0.2">
      <c r="A22" s="66"/>
      <c r="B22" s="78" t="s">
        <v>25</v>
      </c>
      <c r="C22" s="79" t="s">
        <v>27</v>
      </c>
      <c r="D22" s="86">
        <v>20401</v>
      </c>
      <c r="E22" s="80" t="s">
        <v>114</v>
      </c>
      <c r="F22" s="81">
        <v>30033352</v>
      </c>
      <c r="G22" s="69"/>
      <c r="H22" s="69"/>
      <c r="I22" s="71"/>
      <c r="J22" s="69"/>
      <c r="K22" s="67"/>
      <c r="L22" s="67"/>
      <c r="M22" s="69"/>
      <c r="N22" s="69"/>
      <c r="O22" s="69"/>
      <c r="P22" s="69"/>
      <c r="Q22" s="67"/>
      <c r="R22" s="82"/>
      <c r="S22" s="79"/>
      <c r="T22" s="79"/>
      <c r="U22" s="69"/>
    </row>
    <row r="23" spans="1:21" ht="11.25" customHeight="1" x14ac:dyDescent="0.2">
      <c r="A23" s="66"/>
      <c r="B23" s="78" t="s">
        <v>25</v>
      </c>
      <c r="C23" s="79" t="s">
        <v>27</v>
      </c>
      <c r="D23" s="86">
        <v>29902</v>
      </c>
      <c r="E23" s="80" t="s">
        <v>115</v>
      </c>
      <c r="F23" s="81">
        <v>8280000</v>
      </c>
      <c r="G23" s="69"/>
      <c r="H23" s="69"/>
      <c r="I23" s="71"/>
      <c r="J23" s="69"/>
      <c r="K23" s="67"/>
      <c r="L23" s="67"/>
      <c r="M23" s="69"/>
      <c r="N23" s="69"/>
      <c r="O23" s="69"/>
      <c r="P23" s="69"/>
      <c r="Q23" s="67"/>
      <c r="R23" s="82"/>
      <c r="S23" s="79"/>
      <c r="T23" s="79"/>
      <c r="U23" s="69"/>
    </row>
    <row r="24" spans="1:21" s="83" customFormat="1" ht="11.25" customHeight="1" x14ac:dyDescent="0.2">
      <c r="A24" s="66"/>
      <c r="B24" s="78" t="s">
        <v>25</v>
      </c>
      <c r="C24" s="79" t="s">
        <v>27</v>
      </c>
      <c r="D24" s="86">
        <v>29906</v>
      </c>
      <c r="E24" s="80" t="s">
        <v>116</v>
      </c>
      <c r="F24" s="81">
        <v>144000</v>
      </c>
      <c r="G24" s="69"/>
      <c r="H24" s="69"/>
      <c r="I24" s="71"/>
      <c r="J24" s="69"/>
      <c r="K24" s="67"/>
      <c r="L24" s="67"/>
      <c r="M24" s="69"/>
      <c r="N24" s="69"/>
      <c r="O24" s="69"/>
      <c r="P24" s="69"/>
      <c r="Q24" s="67"/>
      <c r="R24" s="82"/>
      <c r="S24" s="79"/>
      <c r="T24" s="79"/>
      <c r="U24" s="69"/>
    </row>
    <row r="25" spans="1:21" ht="25.9" customHeight="1" x14ac:dyDescent="0.2">
      <c r="A25" s="36"/>
      <c r="B25" s="24" t="s">
        <v>58</v>
      </c>
      <c r="C25" s="5" t="s">
        <v>59</v>
      </c>
      <c r="D25" s="87">
        <v>60399</v>
      </c>
      <c r="E25" s="25" t="s">
        <v>57</v>
      </c>
      <c r="F25" s="41">
        <v>30532195.5</v>
      </c>
      <c r="G25" s="5" t="s">
        <v>84</v>
      </c>
      <c r="H25" s="5" t="s">
        <v>83</v>
      </c>
      <c r="I25" s="40" t="s">
        <v>84</v>
      </c>
      <c r="J25" s="5" t="s">
        <v>85</v>
      </c>
      <c r="K25" s="45" t="s">
        <v>87</v>
      </c>
      <c r="L25" s="45" t="s">
        <v>86</v>
      </c>
      <c r="M25" s="5" t="s">
        <v>89</v>
      </c>
      <c r="N25" s="5" t="s">
        <v>88</v>
      </c>
      <c r="O25" s="5" t="s">
        <v>80</v>
      </c>
      <c r="P25" s="5" t="s">
        <v>90</v>
      </c>
      <c r="Q25" s="45">
        <v>1.3</v>
      </c>
      <c r="R25" s="54" t="s">
        <v>75</v>
      </c>
      <c r="S25" s="52"/>
      <c r="T25" s="52"/>
      <c r="U25" s="39" t="str">
        <f>+CONCATENATE(G25,I25,K25,M25,O25,Q25,S25)</f>
        <v>1.1.1.nec1.1.1.nec3.1.11.3.11.1.21,3</v>
      </c>
    </row>
    <row r="26" spans="1:21" s="64" customFormat="1" ht="11.25" customHeight="1" x14ac:dyDescent="0.25">
      <c r="A26" s="65" t="s">
        <v>102</v>
      </c>
      <c r="B26" s="14"/>
      <c r="C26" s="14"/>
      <c r="D26" s="13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9"/>
      <c r="R26" s="31"/>
      <c r="S26" s="14"/>
      <c r="T26" s="14"/>
      <c r="U26" s="14"/>
    </row>
    <row r="27" spans="1:21" s="64" customFormat="1" ht="11.25" customHeight="1" x14ac:dyDescent="0.2">
      <c r="A27" s="55"/>
      <c r="B27" s="57" t="s">
        <v>54</v>
      </c>
      <c r="C27" s="58" t="s">
        <v>55</v>
      </c>
      <c r="D27" s="59" t="s">
        <v>41</v>
      </c>
      <c r="E27" s="56" t="s">
        <v>28</v>
      </c>
      <c r="F27" s="60">
        <v>98155665.730000004</v>
      </c>
      <c r="G27" s="58" t="s">
        <v>84</v>
      </c>
      <c r="H27" s="58" t="s">
        <v>83</v>
      </c>
      <c r="I27" s="61" t="s">
        <v>84</v>
      </c>
      <c r="J27" s="58" t="s">
        <v>85</v>
      </c>
      <c r="K27" s="56">
        <v>3.2</v>
      </c>
      <c r="L27" s="56" t="s">
        <v>103</v>
      </c>
      <c r="M27" s="63" t="s">
        <v>92</v>
      </c>
      <c r="N27" s="63" t="s">
        <v>91</v>
      </c>
      <c r="O27" s="58" t="s">
        <v>80</v>
      </c>
      <c r="P27" s="58" t="s">
        <v>90</v>
      </c>
      <c r="Q27" s="56" t="s">
        <v>62</v>
      </c>
      <c r="R27" s="62" t="s">
        <v>63</v>
      </c>
      <c r="S27" s="63"/>
      <c r="T27" s="63"/>
      <c r="U27" s="58" t="str">
        <f>+CONCATENATE(G27,I27,K27,M27,O27,Q27,S27)</f>
        <v>1.1.1.nec1.1.1.nec3,21.3.21.1.21.1</v>
      </c>
    </row>
    <row r="28" spans="1:21" s="64" customFormat="1" ht="11.25" customHeight="1" x14ac:dyDescent="0.2">
      <c r="A28" s="55"/>
      <c r="B28" s="57" t="s">
        <v>54</v>
      </c>
      <c r="C28" s="58" t="s">
        <v>55</v>
      </c>
      <c r="D28" s="59" t="s">
        <v>44</v>
      </c>
      <c r="E28" s="56" t="s">
        <v>31</v>
      </c>
      <c r="F28" s="60">
        <v>79700024.870000005</v>
      </c>
      <c r="G28" s="58" t="s">
        <v>84</v>
      </c>
      <c r="H28" s="58" t="s">
        <v>83</v>
      </c>
      <c r="I28" s="61" t="s">
        <v>84</v>
      </c>
      <c r="J28" s="58" t="s">
        <v>85</v>
      </c>
      <c r="K28" s="56">
        <v>3.2</v>
      </c>
      <c r="L28" s="56" t="s">
        <v>103</v>
      </c>
      <c r="M28" s="63" t="s">
        <v>92</v>
      </c>
      <c r="N28" s="63" t="s">
        <v>91</v>
      </c>
      <c r="O28" s="58" t="s">
        <v>80</v>
      </c>
      <c r="P28" s="58" t="s">
        <v>90</v>
      </c>
      <c r="Q28" s="56" t="s">
        <v>62</v>
      </c>
      <c r="R28" s="62" t="s">
        <v>63</v>
      </c>
      <c r="S28" s="63"/>
      <c r="T28" s="63"/>
      <c r="U28" s="58" t="str">
        <f t="shared" ref="U28:U37" si="1">+CONCATENATE(G28,I28,K28,M28,O28,Q28,S28)</f>
        <v>1.1.1.nec1.1.1.nec3,21.3.21.1.21.1</v>
      </c>
    </row>
    <row r="29" spans="1:21" s="64" customFormat="1" ht="11.25" customHeight="1" x14ac:dyDescent="0.2">
      <c r="A29" s="55"/>
      <c r="B29" s="57" t="s">
        <v>54</v>
      </c>
      <c r="C29" s="58" t="s">
        <v>55</v>
      </c>
      <c r="D29" s="59" t="s">
        <v>45</v>
      </c>
      <c r="E29" s="56" t="s">
        <v>32</v>
      </c>
      <c r="F29" s="60">
        <v>40668489.609999999</v>
      </c>
      <c r="G29" s="58" t="s">
        <v>84</v>
      </c>
      <c r="H29" s="58" t="s">
        <v>83</v>
      </c>
      <c r="I29" s="61" t="s">
        <v>84</v>
      </c>
      <c r="J29" s="58" t="s">
        <v>85</v>
      </c>
      <c r="K29" s="56">
        <v>3.2</v>
      </c>
      <c r="L29" s="56" t="s">
        <v>103</v>
      </c>
      <c r="M29" s="63" t="s">
        <v>92</v>
      </c>
      <c r="N29" s="63" t="s">
        <v>91</v>
      </c>
      <c r="O29" s="58" t="s">
        <v>80</v>
      </c>
      <c r="P29" s="58" t="s">
        <v>90</v>
      </c>
      <c r="Q29" s="56" t="s">
        <v>62</v>
      </c>
      <c r="R29" s="62" t="s">
        <v>63</v>
      </c>
      <c r="S29" s="63"/>
      <c r="T29" s="63"/>
      <c r="U29" s="58" t="str">
        <f t="shared" si="1"/>
        <v>1.1.1.nec1.1.1.nec3,21.3.21.1.21.1</v>
      </c>
    </row>
    <row r="30" spans="1:21" s="64" customFormat="1" ht="11.25" customHeight="1" x14ac:dyDescent="0.2">
      <c r="A30" s="55"/>
      <c r="B30" s="57" t="s">
        <v>54</v>
      </c>
      <c r="C30" s="58" t="s">
        <v>55</v>
      </c>
      <c r="D30" s="59" t="s">
        <v>46</v>
      </c>
      <c r="E30" s="56" t="s">
        <v>33</v>
      </c>
      <c r="F30" s="60">
        <v>27774092.045989629</v>
      </c>
      <c r="G30" s="58" t="s">
        <v>84</v>
      </c>
      <c r="H30" s="58" t="s">
        <v>83</v>
      </c>
      <c r="I30" s="61" t="s">
        <v>84</v>
      </c>
      <c r="J30" s="58" t="s">
        <v>85</v>
      </c>
      <c r="K30" s="56">
        <v>3.2</v>
      </c>
      <c r="L30" s="56" t="s">
        <v>103</v>
      </c>
      <c r="M30" s="63" t="s">
        <v>92</v>
      </c>
      <c r="N30" s="63" t="s">
        <v>91</v>
      </c>
      <c r="O30" s="58" t="s">
        <v>80</v>
      </c>
      <c r="P30" s="58" t="s">
        <v>90</v>
      </c>
      <c r="Q30" s="56" t="s">
        <v>62</v>
      </c>
      <c r="R30" s="62" t="s">
        <v>63</v>
      </c>
      <c r="S30" s="63"/>
      <c r="T30" s="63"/>
      <c r="U30" s="58" t="str">
        <f t="shared" si="1"/>
        <v>1.1.1.nec1.1.1.nec3,21.3.21.1.21.1</v>
      </c>
    </row>
    <row r="31" spans="1:21" s="64" customFormat="1" ht="11.25" customHeight="1" x14ac:dyDescent="0.2">
      <c r="A31" s="55"/>
      <c r="B31" s="57" t="s">
        <v>54</v>
      </c>
      <c r="C31" s="58" t="s">
        <v>55</v>
      </c>
      <c r="D31" s="59" t="s">
        <v>47</v>
      </c>
      <c r="E31" s="56" t="s">
        <v>34</v>
      </c>
      <c r="F31" s="60">
        <v>25638412.301292006</v>
      </c>
      <c r="G31" s="58" t="s">
        <v>84</v>
      </c>
      <c r="H31" s="58" t="s">
        <v>83</v>
      </c>
      <c r="I31" s="61" t="s">
        <v>84</v>
      </c>
      <c r="J31" s="58" t="s">
        <v>85</v>
      </c>
      <c r="K31" s="56">
        <v>3.2</v>
      </c>
      <c r="L31" s="56" t="s">
        <v>103</v>
      </c>
      <c r="M31" s="63" t="s">
        <v>92</v>
      </c>
      <c r="N31" s="63" t="s">
        <v>91</v>
      </c>
      <c r="O31" s="58" t="s">
        <v>80</v>
      </c>
      <c r="P31" s="58" t="s">
        <v>90</v>
      </c>
      <c r="Q31" s="56" t="s">
        <v>62</v>
      </c>
      <c r="R31" s="62" t="s">
        <v>63</v>
      </c>
      <c r="S31" s="63"/>
      <c r="T31" s="63"/>
      <c r="U31" s="58" t="str">
        <f t="shared" si="1"/>
        <v>1.1.1.nec1.1.1.nec3,21.3.21.1.21.1</v>
      </c>
    </row>
    <row r="32" spans="1:21" s="64" customFormat="1" ht="11.25" customHeight="1" x14ac:dyDescent="0.2">
      <c r="A32" s="55"/>
      <c r="B32" s="57" t="s">
        <v>54</v>
      </c>
      <c r="C32" s="58" t="s">
        <v>55</v>
      </c>
      <c r="D32" s="59" t="s">
        <v>48</v>
      </c>
      <c r="E32" s="56" t="s">
        <v>35</v>
      </c>
      <c r="F32" s="60">
        <v>89259881.030000016</v>
      </c>
      <c r="G32" s="58" t="s">
        <v>84</v>
      </c>
      <c r="H32" s="58" t="s">
        <v>83</v>
      </c>
      <c r="I32" s="61" t="s">
        <v>84</v>
      </c>
      <c r="J32" s="58" t="s">
        <v>85</v>
      </c>
      <c r="K32" s="56">
        <v>3.2</v>
      </c>
      <c r="L32" s="56" t="s">
        <v>103</v>
      </c>
      <c r="M32" s="63" t="s">
        <v>92</v>
      </c>
      <c r="N32" s="63" t="s">
        <v>91</v>
      </c>
      <c r="O32" s="58" t="s">
        <v>80</v>
      </c>
      <c r="P32" s="58" t="s">
        <v>90</v>
      </c>
      <c r="Q32" s="56" t="s">
        <v>62</v>
      </c>
      <c r="R32" s="62" t="s">
        <v>63</v>
      </c>
      <c r="S32" s="63"/>
      <c r="T32" s="63"/>
      <c r="U32" s="58" t="str">
        <f t="shared" si="1"/>
        <v>1.1.1.nec1.1.1.nec3,21.3.21.1.21.1</v>
      </c>
    </row>
    <row r="33" spans="1:21" s="64" customFormat="1" ht="11.25" customHeight="1" x14ac:dyDescent="0.2">
      <c r="A33" s="55"/>
      <c r="B33" s="57" t="s">
        <v>54</v>
      </c>
      <c r="C33" s="58" t="s">
        <v>55</v>
      </c>
      <c r="D33" s="59" t="s">
        <v>49</v>
      </c>
      <c r="E33" s="56" t="s">
        <v>36</v>
      </c>
      <c r="F33" s="60">
        <v>31424110.944600001</v>
      </c>
      <c r="G33" s="58" t="s">
        <v>84</v>
      </c>
      <c r="H33" s="58" t="s">
        <v>83</v>
      </c>
      <c r="I33" s="61" t="s">
        <v>84</v>
      </c>
      <c r="J33" s="58" t="s">
        <v>85</v>
      </c>
      <c r="K33" s="56">
        <v>3.2</v>
      </c>
      <c r="L33" s="56" t="s">
        <v>103</v>
      </c>
      <c r="M33" s="63" t="s">
        <v>92</v>
      </c>
      <c r="N33" s="63" t="s">
        <v>91</v>
      </c>
      <c r="O33" s="58" t="s">
        <v>80</v>
      </c>
      <c r="P33" s="58" t="s">
        <v>90</v>
      </c>
      <c r="Q33" s="56" t="s">
        <v>60</v>
      </c>
      <c r="R33" s="62" t="s">
        <v>61</v>
      </c>
      <c r="S33" s="63"/>
      <c r="T33" s="63"/>
      <c r="U33" s="58" t="str">
        <f t="shared" si="1"/>
        <v>1.1.1.nec1.1.1.nec3,21.3.21.1.21.2</v>
      </c>
    </row>
    <row r="34" spans="1:21" s="64" customFormat="1" ht="11.25" customHeight="1" x14ac:dyDescent="0.2">
      <c r="A34" s="55"/>
      <c r="B34" s="57" t="s">
        <v>54</v>
      </c>
      <c r="C34" s="58" t="s">
        <v>55</v>
      </c>
      <c r="D34" s="59" t="s">
        <v>50</v>
      </c>
      <c r="E34" s="56" t="s">
        <v>37</v>
      </c>
      <c r="F34" s="60">
        <v>1698600.5915999999</v>
      </c>
      <c r="G34" s="58" t="s">
        <v>84</v>
      </c>
      <c r="H34" s="58" t="s">
        <v>83</v>
      </c>
      <c r="I34" s="61" t="s">
        <v>84</v>
      </c>
      <c r="J34" s="58" t="s">
        <v>85</v>
      </c>
      <c r="K34" s="56">
        <v>3.2</v>
      </c>
      <c r="L34" s="56" t="s">
        <v>103</v>
      </c>
      <c r="M34" s="63" t="s">
        <v>92</v>
      </c>
      <c r="N34" s="63" t="s">
        <v>91</v>
      </c>
      <c r="O34" s="58" t="s">
        <v>80</v>
      </c>
      <c r="P34" s="58" t="s">
        <v>90</v>
      </c>
      <c r="Q34" s="56" t="s">
        <v>60</v>
      </c>
      <c r="R34" s="62" t="s">
        <v>61</v>
      </c>
      <c r="S34" s="63"/>
      <c r="T34" s="63"/>
      <c r="U34" s="58" t="str">
        <f t="shared" si="1"/>
        <v>1.1.1.nec1.1.1.nec3,21.3.21.1.21.2</v>
      </c>
    </row>
    <row r="35" spans="1:21" s="64" customFormat="1" ht="11.25" customHeight="1" x14ac:dyDescent="0.2">
      <c r="A35" s="55"/>
      <c r="B35" s="57" t="s">
        <v>54</v>
      </c>
      <c r="C35" s="58" t="s">
        <v>55</v>
      </c>
      <c r="D35" s="59" t="s">
        <v>51</v>
      </c>
      <c r="E35" s="56" t="s">
        <v>38</v>
      </c>
      <c r="F35" s="60">
        <v>17257782.010655999</v>
      </c>
      <c r="G35" s="58" t="s">
        <v>84</v>
      </c>
      <c r="H35" s="58" t="s">
        <v>83</v>
      </c>
      <c r="I35" s="61" t="s">
        <v>84</v>
      </c>
      <c r="J35" s="58" t="s">
        <v>85</v>
      </c>
      <c r="K35" s="56">
        <v>3.2</v>
      </c>
      <c r="L35" s="56" t="s">
        <v>103</v>
      </c>
      <c r="M35" s="63" t="s">
        <v>92</v>
      </c>
      <c r="N35" s="63" t="s">
        <v>91</v>
      </c>
      <c r="O35" s="58" t="s">
        <v>80</v>
      </c>
      <c r="P35" s="58" t="s">
        <v>90</v>
      </c>
      <c r="Q35" s="56" t="s">
        <v>60</v>
      </c>
      <c r="R35" s="62" t="s">
        <v>61</v>
      </c>
      <c r="S35" s="63"/>
      <c r="T35" s="63"/>
      <c r="U35" s="58" t="str">
        <f t="shared" si="1"/>
        <v>1.1.1.nec1.1.1.nec3,21.3.21.1.21.2</v>
      </c>
    </row>
    <row r="36" spans="1:21" s="64" customFormat="1" ht="11.25" customHeight="1" x14ac:dyDescent="0.2">
      <c r="A36" s="55"/>
      <c r="B36" s="57" t="s">
        <v>54</v>
      </c>
      <c r="C36" s="58" t="s">
        <v>55</v>
      </c>
      <c r="D36" s="59" t="s">
        <v>52</v>
      </c>
      <c r="E36" s="56" t="s">
        <v>39</v>
      </c>
      <c r="F36" s="60">
        <v>5095801.7747999998</v>
      </c>
      <c r="G36" s="58" t="s">
        <v>84</v>
      </c>
      <c r="H36" s="58" t="s">
        <v>83</v>
      </c>
      <c r="I36" s="61" t="s">
        <v>84</v>
      </c>
      <c r="J36" s="58" t="s">
        <v>85</v>
      </c>
      <c r="K36" s="56">
        <v>3.2</v>
      </c>
      <c r="L36" s="56" t="s">
        <v>103</v>
      </c>
      <c r="M36" s="63" t="s">
        <v>92</v>
      </c>
      <c r="N36" s="63" t="s">
        <v>91</v>
      </c>
      <c r="O36" s="58" t="s">
        <v>80</v>
      </c>
      <c r="P36" s="58" t="s">
        <v>90</v>
      </c>
      <c r="Q36" s="56" t="s">
        <v>60</v>
      </c>
      <c r="R36" s="62" t="s">
        <v>61</v>
      </c>
      <c r="S36" s="63"/>
      <c r="T36" s="63"/>
      <c r="U36" s="58" t="str">
        <f t="shared" si="1"/>
        <v>1.1.1.nec1.1.1.nec3,21.3.21.1.21.2</v>
      </c>
    </row>
    <row r="37" spans="1:21" ht="11.25" customHeight="1" x14ac:dyDescent="0.2">
      <c r="A37" s="55"/>
      <c r="B37" s="57" t="s">
        <v>54</v>
      </c>
      <c r="C37" s="58" t="s">
        <v>55</v>
      </c>
      <c r="D37" s="59" t="s">
        <v>53</v>
      </c>
      <c r="E37" s="56" t="s">
        <v>40</v>
      </c>
      <c r="F37" s="60">
        <v>10191603.5496</v>
      </c>
      <c r="G37" s="58" t="s">
        <v>84</v>
      </c>
      <c r="H37" s="58" t="s">
        <v>83</v>
      </c>
      <c r="I37" s="61" t="s">
        <v>84</v>
      </c>
      <c r="J37" s="58" t="s">
        <v>85</v>
      </c>
      <c r="K37" s="56">
        <v>3.2</v>
      </c>
      <c r="L37" s="56" t="s">
        <v>103</v>
      </c>
      <c r="M37" s="63" t="s">
        <v>92</v>
      </c>
      <c r="N37" s="63" t="s">
        <v>91</v>
      </c>
      <c r="O37" s="58" t="s">
        <v>80</v>
      </c>
      <c r="P37" s="58" t="s">
        <v>90</v>
      </c>
      <c r="Q37" s="56" t="s">
        <v>60</v>
      </c>
      <c r="R37" s="62" t="s">
        <v>61</v>
      </c>
      <c r="S37" s="63"/>
      <c r="T37" s="63"/>
      <c r="U37" s="58" t="str">
        <f t="shared" si="1"/>
        <v>1.1.1.nec1.1.1.nec3,21.3.21.1.21.2</v>
      </c>
    </row>
    <row r="40" spans="1:21" s="72" customFormat="1" ht="11.25" customHeight="1" x14ac:dyDescent="0.25">
      <c r="A40" s="65" t="s">
        <v>93</v>
      </c>
      <c r="B40" s="14"/>
      <c r="C40" s="14"/>
      <c r="D40" s="13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9"/>
      <c r="R40" s="31"/>
      <c r="S40" s="14"/>
      <c r="T40" s="14"/>
      <c r="U40" s="14"/>
    </row>
    <row r="41" spans="1:21" ht="11.25" customHeight="1" x14ac:dyDescent="0.2">
      <c r="A41" s="66"/>
      <c r="B41" s="68" t="s">
        <v>25</v>
      </c>
      <c r="C41" s="69" t="s">
        <v>72</v>
      </c>
      <c r="D41" s="73" t="s">
        <v>73</v>
      </c>
      <c r="E41" s="67" t="s">
        <v>74</v>
      </c>
      <c r="F41" s="70">
        <v>6267000</v>
      </c>
      <c r="G41" s="69" t="s">
        <v>84</v>
      </c>
      <c r="H41" s="69" t="s">
        <v>83</v>
      </c>
      <c r="I41" s="71" t="s">
        <v>84</v>
      </c>
      <c r="J41" s="69" t="s">
        <v>85</v>
      </c>
      <c r="K41" s="74">
        <v>5.0999999999999996</v>
      </c>
      <c r="L41" s="74" t="s">
        <v>94</v>
      </c>
      <c r="M41" s="74" t="s">
        <v>95</v>
      </c>
      <c r="N41" s="74" t="s">
        <v>96</v>
      </c>
      <c r="O41" s="74" t="s">
        <v>80</v>
      </c>
      <c r="P41" s="74" t="s">
        <v>90</v>
      </c>
      <c r="Q41" s="75" t="s">
        <v>97</v>
      </c>
      <c r="R41" s="69" t="s">
        <v>98</v>
      </c>
      <c r="S41" s="74"/>
      <c r="T41" s="74" t="s">
        <v>99</v>
      </c>
      <c r="U41" s="69" t="str">
        <f t="shared" ref="U41" si="2">+CONCATENATE(G41,I41,K41,M41,O41,Q41,S41)</f>
        <v>1.1.1.nec1.1.1.nec5,15.1.21.1.23.2.1.nec</v>
      </c>
    </row>
    <row r="42" spans="1:21" ht="12" customHeight="1" x14ac:dyDescent="0.2"/>
    <row r="45" spans="1:21" ht="11.25" customHeight="1" x14ac:dyDescent="0.2">
      <c r="F45" s="85"/>
    </row>
  </sheetData>
  <autoFilter ref="A3:U3" xr:uid="{A10C230D-32C8-414A-ABAD-904017BA7667}"/>
  <sortState ref="A4:U25">
    <sortCondition ref="B4:B25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P7"/>
  <sheetViews>
    <sheetView workbookViewId="0">
      <selection activeCell="F13" sqref="F13"/>
    </sheetView>
  </sheetViews>
  <sheetFormatPr baseColWidth="10" defaultRowHeight="19.5" customHeight="1" x14ac:dyDescent="0.2"/>
  <cols>
    <col min="1" max="1" width="19.33203125" bestFit="1" customWidth="1"/>
    <col min="2" max="2" width="29.6640625" bestFit="1" customWidth="1"/>
    <col min="3" max="3" width="19" customWidth="1"/>
    <col min="4" max="4" width="17.83203125" style="13" bestFit="1" customWidth="1"/>
    <col min="5" max="5" width="50.6640625" bestFit="1" customWidth="1"/>
    <col min="6" max="6" width="17.33203125" customWidth="1"/>
    <col min="7" max="7" width="17" customWidth="1"/>
    <col min="8" max="8" width="18.1640625" customWidth="1"/>
    <col min="9" max="9" width="31.5" customWidth="1"/>
    <col min="10" max="10" width="9.1640625" customWidth="1"/>
    <col min="11" max="11" width="63.6640625" bestFit="1" customWidth="1"/>
    <col min="12" max="12" width="15.1640625" customWidth="1"/>
    <col min="13" max="13" width="68" bestFit="1" customWidth="1"/>
    <col min="14" max="14" width="11.6640625" customWidth="1"/>
    <col min="15" max="15" width="42.83203125" customWidth="1"/>
    <col min="16" max="16" width="22.6640625" bestFit="1" customWidth="1"/>
  </cols>
  <sheetData>
    <row r="1" spans="1:16" s="4" customFormat="1" ht="27.75" customHeight="1" thickBot="1" x14ac:dyDescent="0.25">
      <c r="A1" s="1" t="s">
        <v>0</v>
      </c>
      <c r="B1" s="2" t="s">
        <v>1</v>
      </c>
      <c r="C1" s="3" t="s">
        <v>2</v>
      </c>
      <c r="D1" s="2" t="s">
        <v>3</v>
      </c>
      <c r="E1" s="3" t="s">
        <v>4</v>
      </c>
      <c r="F1" s="2" t="s">
        <v>5</v>
      </c>
      <c r="G1" s="2" t="s">
        <v>21</v>
      </c>
      <c r="H1" s="2" t="s">
        <v>20</v>
      </c>
      <c r="I1" s="2" t="s">
        <v>12</v>
      </c>
      <c r="J1" s="6" t="s">
        <v>16</v>
      </c>
      <c r="K1" s="6" t="s">
        <v>8</v>
      </c>
      <c r="L1" s="2" t="s">
        <v>18</v>
      </c>
      <c r="M1" s="2" t="s">
        <v>10</v>
      </c>
      <c r="N1" s="77" t="s">
        <v>81</v>
      </c>
      <c r="O1" s="77" t="s">
        <v>82</v>
      </c>
      <c r="P1" s="6" t="s">
        <v>11</v>
      </c>
    </row>
    <row r="2" spans="1:16" ht="19.5" customHeight="1" x14ac:dyDescent="0.2">
      <c r="A2" s="15"/>
      <c r="B2" s="17">
        <v>5</v>
      </c>
      <c r="C2" s="18" t="s">
        <v>104</v>
      </c>
      <c r="D2" s="10" t="s">
        <v>105</v>
      </c>
      <c r="E2" s="12" t="s">
        <v>106</v>
      </c>
      <c r="F2" s="8">
        <v>440000</v>
      </c>
      <c r="G2" s="16"/>
      <c r="H2" s="16"/>
      <c r="I2" s="16"/>
      <c r="J2" s="7"/>
      <c r="K2" s="53"/>
      <c r="L2" s="11" t="s">
        <v>80</v>
      </c>
      <c r="M2" s="11" t="s">
        <v>90</v>
      </c>
      <c r="N2" s="53" t="s">
        <v>71</v>
      </c>
      <c r="O2" s="53" t="s">
        <v>100</v>
      </c>
      <c r="P2" s="76" t="str">
        <f t="shared" ref="P2:P4" si="0">CONCATENATE(J2,L2,N2)</f>
        <v>1.1.21.1.2.4</v>
      </c>
    </row>
    <row r="3" spans="1:16" ht="19.5" customHeight="1" x14ac:dyDescent="0.2">
      <c r="A3" s="15"/>
      <c r="B3" s="17">
        <v>5</v>
      </c>
      <c r="C3" s="18" t="s">
        <v>104</v>
      </c>
      <c r="D3" s="10" t="s">
        <v>107</v>
      </c>
      <c r="E3" s="12" t="s">
        <v>108</v>
      </c>
      <c r="F3" s="8">
        <v>40905000</v>
      </c>
      <c r="G3" s="16"/>
      <c r="H3" s="16"/>
      <c r="I3" s="16"/>
      <c r="J3" s="7"/>
      <c r="K3" s="53"/>
      <c r="L3" s="11" t="s">
        <v>80</v>
      </c>
      <c r="M3" s="11" t="s">
        <v>90</v>
      </c>
      <c r="N3" s="53" t="s">
        <v>70</v>
      </c>
      <c r="O3" s="53" t="s">
        <v>112</v>
      </c>
      <c r="P3" s="76" t="str">
        <f t="shared" si="0"/>
        <v>1.1.21.1.2.1</v>
      </c>
    </row>
    <row r="4" spans="1:16" ht="19.5" customHeight="1" x14ac:dyDescent="0.2">
      <c r="A4" s="15"/>
      <c r="B4" s="17">
        <v>5</v>
      </c>
      <c r="C4" s="18" t="s">
        <v>104</v>
      </c>
      <c r="D4" s="10" t="s">
        <v>109</v>
      </c>
      <c r="E4" s="12" t="s">
        <v>110</v>
      </c>
      <c r="F4" s="8">
        <v>475000</v>
      </c>
      <c r="G4" s="16"/>
      <c r="H4" s="16"/>
      <c r="I4" s="16"/>
      <c r="J4" s="7"/>
      <c r="K4" s="53"/>
      <c r="L4" s="11" t="s">
        <v>111</v>
      </c>
      <c r="M4" s="11" t="s">
        <v>90</v>
      </c>
      <c r="N4" s="53" t="s">
        <v>71</v>
      </c>
      <c r="O4" s="53" t="s">
        <v>100</v>
      </c>
      <c r="P4" s="76" t="str">
        <f t="shared" si="0"/>
        <v>1.1.41.1.2.4</v>
      </c>
    </row>
    <row r="6" spans="1:16" ht="19.5" customHeight="1" x14ac:dyDescent="0.2">
      <c r="F6" s="84"/>
    </row>
    <row r="7" spans="1:16" ht="19.5" customHeight="1" x14ac:dyDescent="0.2">
      <c r="F7" s="84"/>
    </row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188B1-3D13-4024-B778-261A981A18C8}">
  <sheetPr>
    <tabColor rgb="FFFFFF00"/>
  </sheetPr>
  <dimension ref="A1:U49"/>
  <sheetViews>
    <sheetView tabSelected="1" workbookViewId="0">
      <selection activeCell="F25" sqref="F25"/>
    </sheetView>
  </sheetViews>
  <sheetFormatPr baseColWidth="10" defaultColWidth="12" defaultRowHeight="11.25" customHeight="1" x14ac:dyDescent="0.2"/>
  <cols>
    <col min="1" max="1" width="20" style="14" bestFit="1" customWidth="1"/>
    <col min="2" max="2" width="16.5" style="14" customWidth="1"/>
    <col min="3" max="3" width="26.5" style="14" customWidth="1"/>
    <col min="4" max="4" width="13.6640625" style="13" customWidth="1"/>
    <col min="5" max="5" width="64.6640625" style="14" customWidth="1"/>
    <col min="6" max="6" width="21.6640625" style="14" customWidth="1"/>
    <col min="7" max="7" width="14.1640625" style="14" customWidth="1"/>
    <col min="8" max="8" width="35.33203125" style="14" bestFit="1" customWidth="1"/>
    <col min="9" max="9" width="9.83203125" style="14" customWidth="1"/>
    <col min="10" max="10" width="34.5" style="14" bestFit="1" customWidth="1"/>
    <col min="11" max="11" width="14.5" style="14" customWidth="1"/>
    <col min="12" max="12" width="50" style="14" bestFit="1" customWidth="1"/>
    <col min="13" max="13" width="11.5" style="14" customWidth="1"/>
    <col min="14" max="14" width="41" style="14" bestFit="1" customWidth="1"/>
    <col min="15" max="15" width="10.5" style="14" customWidth="1"/>
    <col min="16" max="16" width="18.33203125" style="14" bestFit="1" customWidth="1"/>
    <col min="17" max="17" width="10" style="9" bestFit="1" customWidth="1"/>
    <col min="18" max="18" width="51.1640625" style="31" bestFit="1" customWidth="1"/>
    <col min="19" max="19" width="11.83203125" style="14" customWidth="1"/>
    <col min="20" max="20" width="43.1640625" style="14" bestFit="1" customWidth="1"/>
    <col min="21" max="21" width="39.83203125" style="14" bestFit="1" customWidth="1"/>
    <col min="22" max="16384" width="12" style="14"/>
  </cols>
  <sheetData>
    <row r="1" spans="1:21" ht="11.25" customHeight="1" x14ac:dyDescent="0.2">
      <c r="F1" s="85"/>
    </row>
    <row r="2" spans="1:21" ht="25.9" customHeight="1" thickBot="1" x14ac:dyDescent="0.3">
      <c r="A2" s="65" t="s">
        <v>101</v>
      </c>
    </row>
    <row r="3" spans="1:21" s="23" customFormat="1" ht="29.45" customHeight="1" x14ac:dyDescent="0.25">
      <c r="A3" s="19" t="s">
        <v>0</v>
      </c>
      <c r="B3" s="20" t="s">
        <v>1</v>
      </c>
      <c r="C3" s="21" t="s">
        <v>2</v>
      </c>
      <c r="D3" s="6" t="s">
        <v>3</v>
      </c>
      <c r="E3" s="21" t="s">
        <v>4</v>
      </c>
      <c r="F3" s="20" t="s">
        <v>5</v>
      </c>
      <c r="G3" s="20" t="s">
        <v>14</v>
      </c>
      <c r="H3" s="20" t="s">
        <v>6</v>
      </c>
      <c r="I3" s="20" t="s">
        <v>15</v>
      </c>
      <c r="J3" s="20" t="s">
        <v>7</v>
      </c>
      <c r="K3" s="30" t="s">
        <v>16</v>
      </c>
      <c r="L3" s="30" t="s">
        <v>8</v>
      </c>
      <c r="M3" s="22" t="s">
        <v>17</v>
      </c>
      <c r="N3" s="22" t="s">
        <v>9</v>
      </c>
      <c r="O3" s="20" t="s">
        <v>18</v>
      </c>
      <c r="P3" s="20" t="s">
        <v>10</v>
      </c>
      <c r="Q3" s="20" t="s">
        <v>19</v>
      </c>
      <c r="R3" s="21" t="s">
        <v>13</v>
      </c>
      <c r="S3" s="20" t="s">
        <v>22</v>
      </c>
      <c r="T3" s="20" t="s">
        <v>23</v>
      </c>
      <c r="U3" s="20" t="s">
        <v>11</v>
      </c>
    </row>
    <row r="4" spans="1:21" ht="11.25" customHeight="1" x14ac:dyDescent="0.2">
      <c r="A4" s="36"/>
      <c r="B4" s="24" t="s">
        <v>54</v>
      </c>
      <c r="C4" s="5" t="s">
        <v>55</v>
      </c>
      <c r="D4" s="37" t="s">
        <v>41</v>
      </c>
      <c r="E4" s="25" t="s">
        <v>28</v>
      </c>
      <c r="F4" s="38">
        <v>721338374.92999995</v>
      </c>
      <c r="G4" s="5" t="s">
        <v>84</v>
      </c>
      <c r="H4" s="5" t="s">
        <v>83</v>
      </c>
      <c r="I4" s="40" t="s">
        <v>84</v>
      </c>
      <c r="J4" s="5" t="s">
        <v>85</v>
      </c>
      <c r="K4" s="45" t="s">
        <v>87</v>
      </c>
      <c r="L4" s="45" t="s">
        <v>86</v>
      </c>
      <c r="M4" s="5" t="s">
        <v>89</v>
      </c>
      <c r="N4" s="5" t="s">
        <v>88</v>
      </c>
      <c r="O4" s="5" t="s">
        <v>80</v>
      </c>
      <c r="P4" s="5" t="s">
        <v>90</v>
      </c>
      <c r="Q4" s="45" t="s">
        <v>62</v>
      </c>
      <c r="R4" s="54" t="s">
        <v>63</v>
      </c>
      <c r="S4" s="52"/>
      <c r="T4" s="52"/>
      <c r="U4" s="39" t="str">
        <f t="shared" ref="U4:U20" si="0">+CONCATENATE(G4,I4,K4,M4,O4,Q4,S4)</f>
        <v>1.1.1.nec1.1.1.nec3.1.11.3.11.1.21.1</v>
      </c>
    </row>
    <row r="5" spans="1:21" ht="11.25" customHeight="1" x14ac:dyDescent="0.2">
      <c r="A5" s="36"/>
      <c r="B5" s="24" t="s">
        <v>54</v>
      </c>
      <c r="C5" s="5" t="s">
        <v>55</v>
      </c>
      <c r="D5" s="37" t="s">
        <v>44</v>
      </c>
      <c r="E5" s="25" t="s">
        <v>31</v>
      </c>
      <c r="F5" s="38">
        <v>426877010.01999998</v>
      </c>
      <c r="G5" s="5" t="s">
        <v>84</v>
      </c>
      <c r="H5" s="5" t="s">
        <v>83</v>
      </c>
      <c r="I5" s="40" t="s">
        <v>84</v>
      </c>
      <c r="J5" s="5" t="s">
        <v>85</v>
      </c>
      <c r="K5" s="45" t="s">
        <v>87</v>
      </c>
      <c r="L5" s="45" t="s">
        <v>86</v>
      </c>
      <c r="M5" s="5" t="s">
        <v>89</v>
      </c>
      <c r="N5" s="5" t="s">
        <v>88</v>
      </c>
      <c r="O5" s="5" t="s">
        <v>80</v>
      </c>
      <c r="P5" s="5" t="s">
        <v>90</v>
      </c>
      <c r="Q5" s="45" t="s">
        <v>62</v>
      </c>
      <c r="R5" s="54" t="s">
        <v>63</v>
      </c>
      <c r="S5" s="52"/>
      <c r="T5" s="52"/>
      <c r="U5" s="39" t="str">
        <f t="shared" si="0"/>
        <v>1.1.1.nec1.1.1.nec3.1.11.3.11.1.21.1</v>
      </c>
    </row>
    <row r="6" spans="1:21" ht="11.25" customHeight="1" x14ac:dyDescent="0.2">
      <c r="A6" s="36"/>
      <c r="B6" s="24" t="s">
        <v>54</v>
      </c>
      <c r="C6" s="5" t="s">
        <v>55</v>
      </c>
      <c r="D6" s="37" t="s">
        <v>45</v>
      </c>
      <c r="E6" s="25" t="s">
        <v>32</v>
      </c>
      <c r="F6" s="38">
        <v>302238394.57999998</v>
      </c>
      <c r="G6" s="5" t="s">
        <v>84</v>
      </c>
      <c r="H6" s="5" t="s">
        <v>83</v>
      </c>
      <c r="I6" s="40" t="s">
        <v>84</v>
      </c>
      <c r="J6" s="5" t="s">
        <v>85</v>
      </c>
      <c r="K6" s="45" t="s">
        <v>87</v>
      </c>
      <c r="L6" s="45" t="s">
        <v>86</v>
      </c>
      <c r="M6" s="5" t="s">
        <v>89</v>
      </c>
      <c r="N6" s="5" t="s">
        <v>88</v>
      </c>
      <c r="O6" s="5" t="s">
        <v>80</v>
      </c>
      <c r="P6" s="5" t="s">
        <v>90</v>
      </c>
      <c r="Q6" s="45" t="s">
        <v>62</v>
      </c>
      <c r="R6" s="54" t="s">
        <v>63</v>
      </c>
      <c r="S6" s="52"/>
      <c r="T6" s="52"/>
      <c r="U6" s="39" t="str">
        <f t="shared" si="0"/>
        <v>1.1.1.nec1.1.1.nec3.1.11.3.11.1.21.1</v>
      </c>
    </row>
    <row r="7" spans="1:21" ht="11.25" customHeight="1" x14ac:dyDescent="0.2">
      <c r="A7" s="36"/>
      <c r="B7" s="24" t="s">
        <v>54</v>
      </c>
      <c r="C7" s="5" t="s">
        <v>55</v>
      </c>
      <c r="D7" s="37" t="s">
        <v>46</v>
      </c>
      <c r="E7" s="25" t="s">
        <v>33</v>
      </c>
      <c r="F7" s="41">
        <v>167917973.78948706</v>
      </c>
      <c r="G7" s="5" t="s">
        <v>84</v>
      </c>
      <c r="H7" s="5" t="s">
        <v>83</v>
      </c>
      <c r="I7" s="40" t="s">
        <v>84</v>
      </c>
      <c r="J7" s="5" t="s">
        <v>85</v>
      </c>
      <c r="K7" s="45" t="s">
        <v>87</v>
      </c>
      <c r="L7" s="45" t="s">
        <v>86</v>
      </c>
      <c r="M7" s="5" t="s">
        <v>89</v>
      </c>
      <c r="N7" s="5" t="s">
        <v>88</v>
      </c>
      <c r="O7" s="5" t="s">
        <v>80</v>
      </c>
      <c r="P7" s="5" t="s">
        <v>90</v>
      </c>
      <c r="Q7" s="45" t="s">
        <v>62</v>
      </c>
      <c r="R7" s="54" t="s">
        <v>63</v>
      </c>
      <c r="S7" s="52"/>
      <c r="T7" s="52"/>
      <c r="U7" s="39" t="str">
        <f t="shared" si="0"/>
        <v>1.1.1.nec1.1.1.nec3.1.11.3.11.1.21.1</v>
      </c>
    </row>
    <row r="8" spans="1:21" ht="11.25" customHeight="1" x14ac:dyDescent="0.2">
      <c r="A8" s="36"/>
      <c r="B8" s="24" t="s">
        <v>54</v>
      </c>
      <c r="C8" s="5" t="s">
        <v>55</v>
      </c>
      <c r="D8" s="37" t="s">
        <v>47</v>
      </c>
      <c r="E8" s="25" t="s">
        <v>34</v>
      </c>
      <c r="F8" s="41">
        <v>155005975.98955697</v>
      </c>
      <c r="G8" s="5" t="s">
        <v>84</v>
      </c>
      <c r="H8" s="5" t="s">
        <v>83</v>
      </c>
      <c r="I8" s="40" t="s">
        <v>84</v>
      </c>
      <c r="J8" s="5" t="s">
        <v>85</v>
      </c>
      <c r="K8" s="45" t="s">
        <v>87</v>
      </c>
      <c r="L8" s="45" t="s">
        <v>86</v>
      </c>
      <c r="M8" s="5" t="s">
        <v>89</v>
      </c>
      <c r="N8" s="5" t="s">
        <v>88</v>
      </c>
      <c r="O8" s="5" t="s">
        <v>80</v>
      </c>
      <c r="P8" s="5" t="s">
        <v>90</v>
      </c>
      <c r="Q8" s="45" t="s">
        <v>62</v>
      </c>
      <c r="R8" s="54" t="s">
        <v>63</v>
      </c>
      <c r="S8" s="52"/>
      <c r="T8" s="52"/>
      <c r="U8" s="39" t="str">
        <f t="shared" si="0"/>
        <v>1.1.1.nec1.1.1.nec3.1.11.3.11.1.21.1</v>
      </c>
    </row>
    <row r="9" spans="1:21" ht="11.25" customHeight="1" x14ac:dyDescent="0.2">
      <c r="A9" s="36"/>
      <c r="B9" s="24" t="s">
        <v>54</v>
      </c>
      <c r="C9" s="5" t="s">
        <v>55</v>
      </c>
      <c r="D9" s="37" t="s">
        <v>48</v>
      </c>
      <c r="E9" s="25" t="s">
        <v>35</v>
      </c>
      <c r="F9" s="41">
        <v>410362258.75999999</v>
      </c>
      <c r="G9" s="5" t="s">
        <v>84</v>
      </c>
      <c r="H9" s="5" t="s">
        <v>83</v>
      </c>
      <c r="I9" s="40" t="s">
        <v>84</v>
      </c>
      <c r="J9" s="5" t="s">
        <v>85</v>
      </c>
      <c r="K9" s="45" t="s">
        <v>87</v>
      </c>
      <c r="L9" s="45" t="s">
        <v>86</v>
      </c>
      <c r="M9" s="5" t="s">
        <v>89</v>
      </c>
      <c r="N9" s="5" t="s">
        <v>88</v>
      </c>
      <c r="O9" s="5" t="s">
        <v>80</v>
      </c>
      <c r="P9" s="5" t="s">
        <v>90</v>
      </c>
      <c r="Q9" s="45" t="s">
        <v>62</v>
      </c>
      <c r="R9" s="54" t="s">
        <v>63</v>
      </c>
      <c r="S9" s="52"/>
      <c r="T9" s="52"/>
      <c r="U9" s="39" t="str">
        <f t="shared" si="0"/>
        <v>1.1.1.nec1.1.1.nec3.1.11.3.11.1.21.1</v>
      </c>
    </row>
    <row r="10" spans="1:21" ht="11.25" customHeight="1" x14ac:dyDescent="0.2">
      <c r="A10" s="36"/>
      <c r="B10" s="24" t="s">
        <v>54</v>
      </c>
      <c r="C10" s="5" t="s">
        <v>55</v>
      </c>
      <c r="D10" s="37" t="s">
        <v>49</v>
      </c>
      <c r="E10" s="25" t="s">
        <v>36</v>
      </c>
      <c r="F10" s="38">
        <v>189874496.16427505</v>
      </c>
      <c r="G10" s="5" t="s">
        <v>84</v>
      </c>
      <c r="H10" s="5" t="s">
        <v>83</v>
      </c>
      <c r="I10" s="40" t="s">
        <v>84</v>
      </c>
      <c r="J10" s="5" t="s">
        <v>85</v>
      </c>
      <c r="K10" s="45" t="s">
        <v>87</v>
      </c>
      <c r="L10" s="45" t="s">
        <v>86</v>
      </c>
      <c r="M10" s="5" t="s">
        <v>89</v>
      </c>
      <c r="N10" s="5" t="s">
        <v>88</v>
      </c>
      <c r="O10" s="5" t="s">
        <v>80</v>
      </c>
      <c r="P10" s="5" t="s">
        <v>90</v>
      </c>
      <c r="Q10" s="45" t="s">
        <v>60</v>
      </c>
      <c r="R10" s="54" t="s">
        <v>61</v>
      </c>
      <c r="S10" s="52"/>
      <c r="T10" s="52"/>
      <c r="U10" s="39" t="str">
        <f t="shared" si="0"/>
        <v>1.1.1.nec1.1.1.nec3.1.11.3.11.1.21.2</v>
      </c>
    </row>
    <row r="11" spans="1:21" ht="11.25" customHeight="1" x14ac:dyDescent="0.2">
      <c r="A11" s="36"/>
      <c r="B11" s="24" t="s">
        <v>54</v>
      </c>
      <c r="C11" s="5" t="s">
        <v>55</v>
      </c>
      <c r="D11" s="37" t="s">
        <v>50</v>
      </c>
      <c r="E11" s="25" t="s">
        <v>37</v>
      </c>
      <c r="F11" s="38">
        <v>10263486.279150002</v>
      </c>
      <c r="G11" s="5" t="s">
        <v>84</v>
      </c>
      <c r="H11" s="5" t="s">
        <v>83</v>
      </c>
      <c r="I11" s="40" t="s">
        <v>84</v>
      </c>
      <c r="J11" s="5" t="s">
        <v>85</v>
      </c>
      <c r="K11" s="45" t="s">
        <v>87</v>
      </c>
      <c r="L11" s="45" t="s">
        <v>86</v>
      </c>
      <c r="M11" s="5" t="s">
        <v>89</v>
      </c>
      <c r="N11" s="5" t="s">
        <v>88</v>
      </c>
      <c r="O11" s="5" t="s">
        <v>80</v>
      </c>
      <c r="P11" s="5" t="s">
        <v>90</v>
      </c>
      <c r="Q11" s="45" t="s">
        <v>60</v>
      </c>
      <c r="R11" s="54" t="s">
        <v>61</v>
      </c>
      <c r="S11" s="52"/>
      <c r="T11" s="52"/>
      <c r="U11" s="39" t="str">
        <f t="shared" si="0"/>
        <v>1.1.1.nec1.1.1.nec3.1.11.3.11.1.21.2</v>
      </c>
    </row>
    <row r="12" spans="1:21" ht="11.25" customHeight="1" x14ac:dyDescent="0.2">
      <c r="A12" s="36"/>
      <c r="B12" s="24" t="s">
        <v>54</v>
      </c>
      <c r="C12" s="5" t="s">
        <v>55</v>
      </c>
      <c r="D12" s="37" t="s">
        <v>51</v>
      </c>
      <c r="E12" s="25" t="s">
        <v>38</v>
      </c>
      <c r="F12" s="38">
        <v>104277020.59616403</v>
      </c>
      <c r="G12" s="5" t="s">
        <v>84</v>
      </c>
      <c r="H12" s="5" t="s">
        <v>83</v>
      </c>
      <c r="I12" s="40" t="s">
        <v>84</v>
      </c>
      <c r="J12" s="5" t="s">
        <v>85</v>
      </c>
      <c r="K12" s="45" t="s">
        <v>87</v>
      </c>
      <c r="L12" s="45" t="s">
        <v>86</v>
      </c>
      <c r="M12" s="5" t="s">
        <v>89</v>
      </c>
      <c r="N12" s="5" t="s">
        <v>88</v>
      </c>
      <c r="O12" s="5" t="s">
        <v>80</v>
      </c>
      <c r="P12" s="5" t="s">
        <v>90</v>
      </c>
      <c r="Q12" s="45" t="s">
        <v>60</v>
      </c>
      <c r="R12" s="54" t="s">
        <v>61</v>
      </c>
      <c r="S12" s="52"/>
      <c r="T12" s="52"/>
      <c r="U12" s="39" t="str">
        <f t="shared" si="0"/>
        <v>1.1.1.nec1.1.1.nec3.1.11.3.11.1.21.2</v>
      </c>
    </row>
    <row r="13" spans="1:21" ht="11.25" customHeight="1" x14ac:dyDescent="0.2">
      <c r="A13" s="36"/>
      <c r="B13" s="24" t="s">
        <v>54</v>
      </c>
      <c r="C13" s="5" t="s">
        <v>55</v>
      </c>
      <c r="D13" s="37" t="s">
        <v>52</v>
      </c>
      <c r="E13" s="25" t="s">
        <v>39</v>
      </c>
      <c r="F13" s="38">
        <v>30790458.837450009</v>
      </c>
      <c r="G13" s="5" t="s">
        <v>84</v>
      </c>
      <c r="H13" s="5" t="s">
        <v>83</v>
      </c>
      <c r="I13" s="40" t="s">
        <v>84</v>
      </c>
      <c r="J13" s="5" t="s">
        <v>85</v>
      </c>
      <c r="K13" s="45" t="s">
        <v>87</v>
      </c>
      <c r="L13" s="45" t="s">
        <v>86</v>
      </c>
      <c r="M13" s="5" t="s">
        <v>89</v>
      </c>
      <c r="N13" s="5" t="s">
        <v>88</v>
      </c>
      <c r="O13" s="5" t="s">
        <v>80</v>
      </c>
      <c r="P13" s="5" t="s">
        <v>90</v>
      </c>
      <c r="Q13" s="45" t="s">
        <v>60</v>
      </c>
      <c r="R13" s="54" t="s">
        <v>61</v>
      </c>
      <c r="S13" s="52"/>
      <c r="T13" s="52"/>
      <c r="U13" s="39" t="str">
        <f t="shared" si="0"/>
        <v>1.1.1.nec1.1.1.nec3.1.11.3.11.1.21.2</v>
      </c>
    </row>
    <row r="14" spans="1:21" ht="11.25" customHeight="1" x14ac:dyDescent="0.2">
      <c r="A14" s="36"/>
      <c r="B14" s="24" t="s">
        <v>54</v>
      </c>
      <c r="C14" s="5" t="s">
        <v>55</v>
      </c>
      <c r="D14" s="37" t="s">
        <v>53</v>
      </c>
      <c r="E14" s="25" t="s">
        <v>40</v>
      </c>
      <c r="F14" s="38">
        <v>61580917.674900018</v>
      </c>
      <c r="G14" s="5" t="s">
        <v>84</v>
      </c>
      <c r="H14" s="5" t="s">
        <v>83</v>
      </c>
      <c r="I14" s="40" t="s">
        <v>84</v>
      </c>
      <c r="J14" s="5" t="s">
        <v>85</v>
      </c>
      <c r="K14" s="45" t="s">
        <v>87</v>
      </c>
      <c r="L14" s="45" t="s">
        <v>86</v>
      </c>
      <c r="M14" s="5" t="s">
        <v>89</v>
      </c>
      <c r="N14" s="5" t="s">
        <v>88</v>
      </c>
      <c r="O14" s="5" t="s">
        <v>80</v>
      </c>
      <c r="P14" s="5" t="s">
        <v>90</v>
      </c>
      <c r="Q14" s="45" t="s">
        <v>60</v>
      </c>
      <c r="R14" s="54" t="s">
        <v>61</v>
      </c>
      <c r="S14" s="52"/>
      <c r="T14" s="52"/>
      <c r="U14" s="39" t="str">
        <f t="shared" si="0"/>
        <v>1.1.1.nec1.1.1.nec3.1.11.3.11.1.21.2</v>
      </c>
    </row>
    <row r="15" spans="1:21" ht="11.25" customHeight="1" x14ac:dyDescent="0.2">
      <c r="A15" s="36"/>
      <c r="B15" s="24" t="s">
        <v>26</v>
      </c>
      <c r="C15" s="5" t="s">
        <v>24</v>
      </c>
      <c r="D15" s="42">
        <v>10103</v>
      </c>
      <c r="E15" s="46" t="s">
        <v>117</v>
      </c>
      <c r="F15" s="47">
        <v>30993063.359999999</v>
      </c>
      <c r="G15" s="5" t="s">
        <v>84</v>
      </c>
      <c r="H15" s="5" t="s">
        <v>83</v>
      </c>
      <c r="I15" s="40" t="s">
        <v>84</v>
      </c>
      <c r="J15" s="5" t="s">
        <v>85</v>
      </c>
      <c r="K15" s="45" t="s">
        <v>87</v>
      </c>
      <c r="L15" s="45" t="s">
        <v>86</v>
      </c>
      <c r="M15" s="5" t="s">
        <v>89</v>
      </c>
      <c r="N15" s="5" t="s">
        <v>88</v>
      </c>
      <c r="O15" s="5" t="s">
        <v>80</v>
      </c>
      <c r="P15" s="5" t="s">
        <v>90</v>
      </c>
      <c r="Q15" s="45" t="s">
        <v>118</v>
      </c>
      <c r="R15" s="54" t="s">
        <v>119</v>
      </c>
      <c r="S15" s="52"/>
      <c r="T15" s="52"/>
      <c r="U15" s="39" t="str">
        <f t="shared" si="0"/>
        <v>1.1.1.nec1.1.1.nec3.1.11.3.11.1.23.3 nec</v>
      </c>
    </row>
    <row r="16" spans="1:21" s="35" customFormat="1" ht="11.25" customHeight="1" x14ac:dyDescent="0.2">
      <c r="A16" s="36"/>
      <c r="B16" s="24" t="s">
        <v>26</v>
      </c>
      <c r="C16" s="5" t="s">
        <v>24</v>
      </c>
      <c r="D16" s="42">
        <v>10299</v>
      </c>
      <c r="E16" s="25" t="s">
        <v>56</v>
      </c>
      <c r="F16" s="38">
        <v>9333626.7300000004</v>
      </c>
      <c r="G16" s="5" t="s">
        <v>84</v>
      </c>
      <c r="H16" s="5" t="s">
        <v>83</v>
      </c>
      <c r="I16" s="40" t="s">
        <v>84</v>
      </c>
      <c r="J16" s="5" t="s">
        <v>85</v>
      </c>
      <c r="K16" s="45" t="s">
        <v>87</v>
      </c>
      <c r="L16" s="45" t="s">
        <v>86</v>
      </c>
      <c r="M16" s="5" t="s">
        <v>89</v>
      </c>
      <c r="N16" s="5" t="s">
        <v>88</v>
      </c>
      <c r="O16" s="5" t="s">
        <v>80</v>
      </c>
      <c r="P16" s="5" t="s">
        <v>90</v>
      </c>
      <c r="Q16" s="45" t="s">
        <v>76</v>
      </c>
      <c r="R16" s="54" t="s">
        <v>77</v>
      </c>
      <c r="S16" s="52"/>
      <c r="T16" s="52"/>
      <c r="U16" s="39" t="str">
        <f t="shared" si="0"/>
        <v>1.1.1.nec1.1.1.nec3.1.11.3.11.1.23.3.4</v>
      </c>
    </row>
    <row r="17" spans="1:21" ht="11.25" customHeight="1" x14ac:dyDescent="0.2">
      <c r="A17" s="36"/>
      <c r="B17" s="24" t="s">
        <v>26</v>
      </c>
      <c r="C17" s="5" t="s">
        <v>24</v>
      </c>
      <c r="D17" s="42">
        <v>10899</v>
      </c>
      <c r="E17" s="46" t="s">
        <v>65</v>
      </c>
      <c r="F17" s="47">
        <v>22871230.289999999</v>
      </c>
      <c r="G17" s="5" t="s">
        <v>84</v>
      </c>
      <c r="H17" s="5" t="s">
        <v>83</v>
      </c>
      <c r="I17" s="40" t="s">
        <v>84</v>
      </c>
      <c r="J17" s="5" t="s">
        <v>85</v>
      </c>
      <c r="K17" s="45" t="s">
        <v>87</v>
      </c>
      <c r="L17" s="45" t="s">
        <v>86</v>
      </c>
      <c r="M17" s="5" t="s">
        <v>89</v>
      </c>
      <c r="N17" s="5" t="s">
        <v>88</v>
      </c>
      <c r="O17" s="5" t="s">
        <v>80</v>
      </c>
      <c r="P17" s="5" t="s">
        <v>90</v>
      </c>
      <c r="Q17" s="45" t="s">
        <v>66</v>
      </c>
      <c r="R17" s="54" t="s">
        <v>67</v>
      </c>
      <c r="S17" s="52"/>
      <c r="T17" s="52"/>
      <c r="U17" s="39" t="str">
        <f t="shared" si="0"/>
        <v>1.1.1.nec1.1.1.nec3.1.11.3.11.1.23.3.6</v>
      </c>
    </row>
    <row r="18" spans="1:21" ht="11.25" customHeight="1" x14ac:dyDescent="0.2">
      <c r="A18" s="36"/>
      <c r="B18" s="24" t="s">
        <v>25</v>
      </c>
      <c r="C18" s="5" t="s">
        <v>27</v>
      </c>
      <c r="D18" s="42">
        <v>29903</v>
      </c>
      <c r="E18" s="46" t="s">
        <v>64</v>
      </c>
      <c r="F18" s="47">
        <v>5055990.1500000004</v>
      </c>
      <c r="G18" s="5" t="s">
        <v>84</v>
      </c>
      <c r="H18" s="5" t="s">
        <v>83</v>
      </c>
      <c r="I18" s="40" t="s">
        <v>84</v>
      </c>
      <c r="J18" s="5" t="s">
        <v>85</v>
      </c>
      <c r="K18" s="45" t="s">
        <v>87</v>
      </c>
      <c r="L18" s="45" t="s">
        <v>86</v>
      </c>
      <c r="M18" s="5" t="s">
        <v>89</v>
      </c>
      <c r="N18" s="5" t="s">
        <v>88</v>
      </c>
      <c r="O18" s="5" t="s">
        <v>80</v>
      </c>
      <c r="P18" s="5" t="s">
        <v>90</v>
      </c>
      <c r="Q18" s="45" t="s">
        <v>79</v>
      </c>
      <c r="R18" s="54" t="s">
        <v>78</v>
      </c>
      <c r="S18" s="52"/>
      <c r="T18" s="52"/>
      <c r="U18" s="39" t="str">
        <f t="shared" si="0"/>
        <v>1.1.1.nec1.1.1.nec3.1.11.3.11.1.23.4.nec</v>
      </c>
    </row>
    <row r="19" spans="1:21" s="35" customFormat="1" ht="11.25" customHeight="1" x14ac:dyDescent="0.2">
      <c r="A19" s="36"/>
      <c r="B19" s="24" t="s">
        <v>25</v>
      </c>
      <c r="C19" s="5" t="s">
        <v>27</v>
      </c>
      <c r="D19" s="42">
        <v>29904</v>
      </c>
      <c r="E19" s="46" t="s">
        <v>68</v>
      </c>
      <c r="F19" s="47">
        <v>17276980.309999999</v>
      </c>
      <c r="G19" s="5" t="s">
        <v>84</v>
      </c>
      <c r="H19" s="5" t="s">
        <v>83</v>
      </c>
      <c r="I19" s="40" t="s">
        <v>84</v>
      </c>
      <c r="J19" s="5" t="s">
        <v>85</v>
      </c>
      <c r="K19" s="45" t="s">
        <v>87</v>
      </c>
      <c r="L19" s="45" t="s">
        <v>86</v>
      </c>
      <c r="M19" s="5" t="s">
        <v>89</v>
      </c>
      <c r="N19" s="5" t="s">
        <v>88</v>
      </c>
      <c r="O19" s="5" t="s">
        <v>80</v>
      </c>
      <c r="P19" s="5" t="s">
        <v>90</v>
      </c>
      <c r="Q19" s="45" t="s">
        <v>79</v>
      </c>
      <c r="R19" s="54" t="s">
        <v>78</v>
      </c>
      <c r="S19" s="52"/>
      <c r="T19" s="52"/>
      <c r="U19" s="39" t="str">
        <f t="shared" si="0"/>
        <v>1.1.1.nec1.1.1.nec3.1.11.3.11.1.23.4.nec</v>
      </c>
    </row>
    <row r="20" spans="1:21" s="35" customFormat="1" ht="11.25" customHeight="1" x14ac:dyDescent="0.2">
      <c r="A20" s="36"/>
      <c r="B20" s="24" t="s">
        <v>25</v>
      </c>
      <c r="C20" s="5" t="s">
        <v>27</v>
      </c>
      <c r="D20" s="42">
        <v>29999</v>
      </c>
      <c r="E20" s="46" t="s">
        <v>69</v>
      </c>
      <c r="F20" s="47">
        <v>538776.16</v>
      </c>
      <c r="G20" s="5" t="s">
        <v>84</v>
      </c>
      <c r="H20" s="5" t="s">
        <v>83</v>
      </c>
      <c r="I20" s="40" t="s">
        <v>84</v>
      </c>
      <c r="J20" s="5" t="s">
        <v>85</v>
      </c>
      <c r="K20" s="45" t="s">
        <v>87</v>
      </c>
      <c r="L20" s="45" t="s">
        <v>86</v>
      </c>
      <c r="M20" s="5" t="s">
        <v>89</v>
      </c>
      <c r="N20" s="5" t="s">
        <v>88</v>
      </c>
      <c r="O20" s="5" t="s">
        <v>80</v>
      </c>
      <c r="P20" s="5" t="s">
        <v>90</v>
      </c>
      <c r="Q20" s="45" t="s">
        <v>79</v>
      </c>
      <c r="R20" s="54" t="s">
        <v>78</v>
      </c>
      <c r="S20" s="52"/>
      <c r="T20" s="52"/>
      <c r="U20" s="39" t="str">
        <f t="shared" si="0"/>
        <v>1.1.1.nec1.1.1.nec3.1.11.3.11.1.23.4.nec</v>
      </c>
    </row>
    <row r="21" spans="1:21" ht="11.25" customHeight="1" x14ac:dyDescent="0.2">
      <c r="A21" s="66"/>
      <c r="B21" s="78" t="s">
        <v>25</v>
      </c>
      <c r="C21" s="79" t="s">
        <v>27</v>
      </c>
      <c r="D21" s="86">
        <v>20199</v>
      </c>
      <c r="E21" s="80" t="s">
        <v>113</v>
      </c>
      <c r="F21" s="81">
        <v>3098848.03</v>
      </c>
      <c r="G21" s="69"/>
      <c r="H21" s="69"/>
      <c r="I21" s="71"/>
      <c r="J21" s="69"/>
      <c r="K21" s="67"/>
      <c r="L21" s="67"/>
      <c r="M21" s="69"/>
      <c r="N21" s="69"/>
      <c r="O21" s="69"/>
      <c r="P21" s="69"/>
      <c r="Q21" s="67"/>
      <c r="R21" s="82"/>
      <c r="S21" s="79"/>
      <c r="T21" s="79"/>
      <c r="U21" s="69"/>
    </row>
    <row r="22" spans="1:21" ht="11.25" customHeight="1" x14ac:dyDescent="0.2">
      <c r="A22" s="66"/>
      <c r="B22" s="78" t="s">
        <v>25</v>
      </c>
      <c r="C22" s="79" t="s">
        <v>27</v>
      </c>
      <c r="D22" s="86">
        <v>29902</v>
      </c>
      <c r="E22" s="80" t="s">
        <v>115</v>
      </c>
      <c r="F22" s="81">
        <v>18849270.239999998</v>
      </c>
      <c r="G22" s="69"/>
      <c r="H22" s="69"/>
      <c r="I22" s="71"/>
      <c r="J22" s="69"/>
      <c r="K22" s="67"/>
      <c r="L22" s="67"/>
      <c r="M22" s="69"/>
      <c r="N22" s="69"/>
      <c r="O22" s="69"/>
      <c r="P22" s="69"/>
      <c r="Q22" s="67"/>
      <c r="R22" s="82"/>
      <c r="S22" s="79"/>
      <c r="T22" s="79"/>
      <c r="U22" s="69"/>
    </row>
    <row r="23" spans="1:21" s="35" customFormat="1" ht="11.25" customHeight="1" x14ac:dyDescent="0.2">
      <c r="A23" s="66"/>
      <c r="B23" s="78" t="s">
        <v>25</v>
      </c>
      <c r="C23" s="79" t="s">
        <v>27</v>
      </c>
      <c r="D23" s="86">
        <v>29906</v>
      </c>
      <c r="E23" s="80" t="s">
        <v>116</v>
      </c>
      <c r="F23" s="81">
        <v>143999.75</v>
      </c>
      <c r="G23" s="69"/>
      <c r="H23" s="69"/>
      <c r="I23" s="71"/>
      <c r="J23" s="69"/>
      <c r="K23" s="67"/>
      <c r="L23" s="67"/>
      <c r="M23" s="69"/>
      <c r="N23" s="69"/>
      <c r="O23" s="69"/>
      <c r="P23" s="69"/>
      <c r="Q23" s="67"/>
      <c r="R23" s="82"/>
      <c r="S23" s="79"/>
      <c r="T23" s="79"/>
      <c r="U23" s="69"/>
    </row>
    <row r="24" spans="1:21" s="29" customFormat="1" ht="12" x14ac:dyDescent="0.2">
      <c r="A24" s="36"/>
      <c r="B24" s="24" t="s">
        <v>58</v>
      </c>
      <c r="C24" s="5" t="s">
        <v>59</v>
      </c>
      <c r="D24" s="42">
        <v>60399</v>
      </c>
      <c r="E24" s="25" t="s">
        <v>57</v>
      </c>
      <c r="F24" s="38">
        <v>47863529</v>
      </c>
      <c r="G24" s="5" t="s">
        <v>84</v>
      </c>
      <c r="H24" s="5" t="s">
        <v>83</v>
      </c>
      <c r="I24" s="40" t="s">
        <v>84</v>
      </c>
      <c r="J24" s="5" t="s">
        <v>85</v>
      </c>
      <c r="K24" s="45" t="s">
        <v>87</v>
      </c>
      <c r="L24" s="45" t="s">
        <v>86</v>
      </c>
      <c r="M24" s="5" t="s">
        <v>89</v>
      </c>
      <c r="N24" s="5" t="s">
        <v>88</v>
      </c>
      <c r="O24" s="5" t="s">
        <v>80</v>
      </c>
      <c r="P24" s="5" t="s">
        <v>90</v>
      </c>
      <c r="Q24" s="45">
        <v>1.3</v>
      </c>
      <c r="R24" s="54" t="s">
        <v>75</v>
      </c>
      <c r="S24" s="52"/>
      <c r="T24" s="52"/>
      <c r="U24" s="39" t="str">
        <f>+CONCATENATE(G24,I24,K24,M24,O24,Q24,S24)</f>
        <v>1.1.1.nec1.1.1.nec3.1.11.3.11.1.21,3</v>
      </c>
    </row>
    <row r="25" spans="1:21" ht="25.9" customHeight="1" x14ac:dyDescent="0.2">
      <c r="A25" s="36"/>
      <c r="B25" s="49"/>
      <c r="C25" s="27"/>
      <c r="D25" s="50"/>
      <c r="E25" s="28"/>
      <c r="F25" s="51"/>
      <c r="G25" s="5"/>
      <c r="H25" s="5"/>
      <c r="I25" s="40"/>
      <c r="J25" s="5"/>
      <c r="K25" s="45"/>
      <c r="L25" s="45"/>
      <c r="M25" s="5"/>
      <c r="N25" s="5"/>
      <c r="O25" s="5"/>
      <c r="P25" s="5"/>
      <c r="Q25" s="45"/>
      <c r="R25" s="26"/>
      <c r="S25" s="52"/>
      <c r="T25" s="52"/>
      <c r="U25" s="39"/>
    </row>
    <row r="26" spans="1:21" s="64" customFormat="1" ht="11.25" customHeight="1" x14ac:dyDescent="0.25">
      <c r="A26" s="65" t="s">
        <v>102</v>
      </c>
      <c r="B26" s="14"/>
      <c r="C26" s="14"/>
      <c r="D26" s="13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9"/>
      <c r="R26" s="31"/>
      <c r="S26" s="14"/>
      <c r="T26" s="14"/>
      <c r="U26" s="14"/>
    </row>
    <row r="27" spans="1:21" s="64" customFormat="1" ht="11.25" customHeight="1" x14ac:dyDescent="0.2">
      <c r="A27" s="55"/>
      <c r="B27" s="57" t="s">
        <v>54</v>
      </c>
      <c r="C27" s="58" t="s">
        <v>55</v>
      </c>
      <c r="D27" s="59" t="s">
        <v>41</v>
      </c>
      <c r="E27" s="56" t="s">
        <v>28</v>
      </c>
      <c r="F27" s="60">
        <v>107432211.43000001</v>
      </c>
      <c r="G27" s="58" t="s">
        <v>84</v>
      </c>
      <c r="H27" s="58" t="s">
        <v>83</v>
      </c>
      <c r="I27" s="61" t="s">
        <v>84</v>
      </c>
      <c r="J27" s="58" t="s">
        <v>85</v>
      </c>
      <c r="K27" s="56">
        <v>3.2</v>
      </c>
      <c r="L27" s="56" t="s">
        <v>103</v>
      </c>
      <c r="M27" s="63" t="s">
        <v>92</v>
      </c>
      <c r="N27" s="63" t="s">
        <v>91</v>
      </c>
      <c r="O27" s="58" t="s">
        <v>80</v>
      </c>
      <c r="P27" s="58" t="s">
        <v>90</v>
      </c>
      <c r="Q27" s="56" t="s">
        <v>62</v>
      </c>
      <c r="R27" s="62" t="s">
        <v>63</v>
      </c>
      <c r="S27" s="63"/>
      <c r="T27" s="63"/>
      <c r="U27" s="58" t="str">
        <f>+CONCATENATE(G27,I27,K27,M27,O27,Q27,S27)</f>
        <v>1.1.1.nec1.1.1.nec3,21.3.21.1.21.1</v>
      </c>
    </row>
    <row r="28" spans="1:21" s="64" customFormat="1" ht="11.25" customHeight="1" x14ac:dyDescent="0.2">
      <c r="A28" s="55"/>
      <c r="B28" s="57" t="s">
        <v>54</v>
      </c>
      <c r="C28" s="58" t="s">
        <v>55</v>
      </c>
      <c r="D28" s="59" t="s">
        <v>42</v>
      </c>
      <c r="E28" s="56" t="s">
        <v>29</v>
      </c>
      <c r="F28" s="60">
        <v>0</v>
      </c>
      <c r="G28" s="58" t="s">
        <v>84</v>
      </c>
      <c r="H28" s="58" t="s">
        <v>83</v>
      </c>
      <c r="I28" s="61" t="s">
        <v>84</v>
      </c>
      <c r="J28" s="58" t="s">
        <v>85</v>
      </c>
      <c r="K28" s="56">
        <v>3.2</v>
      </c>
      <c r="L28" s="56" t="s">
        <v>103</v>
      </c>
      <c r="M28" s="63" t="s">
        <v>92</v>
      </c>
      <c r="N28" s="63" t="s">
        <v>91</v>
      </c>
      <c r="O28" s="58" t="s">
        <v>80</v>
      </c>
      <c r="P28" s="58" t="s">
        <v>90</v>
      </c>
      <c r="Q28" s="56" t="s">
        <v>62</v>
      </c>
      <c r="R28" s="62" t="s">
        <v>63</v>
      </c>
      <c r="S28" s="63"/>
      <c r="T28" s="63"/>
      <c r="U28" s="58" t="str">
        <f t="shared" ref="U28:U39" si="1">+CONCATENATE(G28,I28,K28,M28,O28,Q28,S28)</f>
        <v>1.1.1.nec1.1.1.nec3,21.3.21.1.21.1</v>
      </c>
    </row>
    <row r="29" spans="1:21" s="64" customFormat="1" ht="11.25" customHeight="1" x14ac:dyDescent="0.2">
      <c r="A29" s="55"/>
      <c r="B29" s="57" t="s">
        <v>54</v>
      </c>
      <c r="C29" s="58" t="s">
        <v>55</v>
      </c>
      <c r="D29" s="59" t="s">
        <v>43</v>
      </c>
      <c r="E29" s="56" t="s">
        <v>30</v>
      </c>
      <c r="F29" s="60">
        <v>0</v>
      </c>
      <c r="G29" s="58" t="s">
        <v>84</v>
      </c>
      <c r="H29" s="58" t="s">
        <v>83</v>
      </c>
      <c r="I29" s="61" t="s">
        <v>84</v>
      </c>
      <c r="J29" s="58" t="s">
        <v>85</v>
      </c>
      <c r="K29" s="56">
        <v>3.2</v>
      </c>
      <c r="L29" s="56" t="s">
        <v>103</v>
      </c>
      <c r="M29" s="63" t="s">
        <v>92</v>
      </c>
      <c r="N29" s="63" t="s">
        <v>91</v>
      </c>
      <c r="O29" s="58" t="s">
        <v>80</v>
      </c>
      <c r="P29" s="58" t="s">
        <v>90</v>
      </c>
      <c r="Q29" s="56" t="s">
        <v>62</v>
      </c>
      <c r="R29" s="62" t="s">
        <v>63</v>
      </c>
      <c r="S29" s="63"/>
      <c r="T29" s="63"/>
      <c r="U29" s="58" t="str">
        <f t="shared" si="1"/>
        <v>1.1.1.nec1.1.1.nec3,21.3.21.1.21.1</v>
      </c>
    </row>
    <row r="30" spans="1:21" s="64" customFormat="1" ht="11.25" customHeight="1" x14ac:dyDescent="0.2">
      <c r="A30" s="55"/>
      <c r="B30" s="57" t="s">
        <v>54</v>
      </c>
      <c r="C30" s="58" t="s">
        <v>55</v>
      </c>
      <c r="D30" s="59" t="s">
        <v>44</v>
      </c>
      <c r="E30" s="56" t="s">
        <v>31</v>
      </c>
      <c r="F30" s="60">
        <v>80789333.689999998</v>
      </c>
      <c r="G30" s="58" t="s">
        <v>84</v>
      </c>
      <c r="H30" s="58" t="s">
        <v>83</v>
      </c>
      <c r="I30" s="61" t="s">
        <v>84</v>
      </c>
      <c r="J30" s="58" t="s">
        <v>85</v>
      </c>
      <c r="K30" s="56">
        <v>3.2</v>
      </c>
      <c r="L30" s="56" t="s">
        <v>103</v>
      </c>
      <c r="M30" s="63" t="s">
        <v>92</v>
      </c>
      <c r="N30" s="63" t="s">
        <v>91</v>
      </c>
      <c r="O30" s="58" t="s">
        <v>80</v>
      </c>
      <c r="P30" s="58" t="s">
        <v>90</v>
      </c>
      <c r="Q30" s="56" t="s">
        <v>62</v>
      </c>
      <c r="R30" s="62" t="s">
        <v>63</v>
      </c>
      <c r="S30" s="63"/>
      <c r="T30" s="63"/>
      <c r="U30" s="58" t="str">
        <f t="shared" si="1"/>
        <v>1.1.1.nec1.1.1.nec3,21.3.21.1.21.1</v>
      </c>
    </row>
    <row r="31" spans="1:21" s="64" customFormat="1" ht="11.25" customHeight="1" x14ac:dyDescent="0.2">
      <c r="A31" s="55"/>
      <c r="B31" s="57" t="s">
        <v>54</v>
      </c>
      <c r="C31" s="58" t="s">
        <v>55</v>
      </c>
      <c r="D31" s="59" t="s">
        <v>45</v>
      </c>
      <c r="E31" s="56" t="s">
        <v>32</v>
      </c>
      <c r="F31" s="60">
        <v>41580191.359999999</v>
      </c>
      <c r="G31" s="58" t="s">
        <v>84</v>
      </c>
      <c r="H31" s="58" t="s">
        <v>83</v>
      </c>
      <c r="I31" s="61" t="s">
        <v>84</v>
      </c>
      <c r="J31" s="58" t="s">
        <v>85</v>
      </c>
      <c r="K31" s="56">
        <v>3.2</v>
      </c>
      <c r="L31" s="56" t="s">
        <v>103</v>
      </c>
      <c r="M31" s="63" t="s">
        <v>92</v>
      </c>
      <c r="N31" s="63" t="s">
        <v>91</v>
      </c>
      <c r="O31" s="58" t="s">
        <v>80</v>
      </c>
      <c r="P31" s="58" t="s">
        <v>90</v>
      </c>
      <c r="Q31" s="56" t="s">
        <v>62</v>
      </c>
      <c r="R31" s="62" t="s">
        <v>63</v>
      </c>
      <c r="S31" s="63"/>
      <c r="T31" s="63"/>
      <c r="U31" s="58" t="str">
        <f t="shared" si="1"/>
        <v>1.1.1.nec1.1.1.nec3,21.3.21.1.21.1</v>
      </c>
    </row>
    <row r="32" spans="1:21" s="64" customFormat="1" ht="11.25" customHeight="1" x14ac:dyDescent="0.2">
      <c r="A32" s="55"/>
      <c r="B32" s="57" t="s">
        <v>54</v>
      </c>
      <c r="C32" s="58" t="s">
        <v>55</v>
      </c>
      <c r="D32" s="59" t="s">
        <v>46</v>
      </c>
      <c r="E32" s="56" t="s">
        <v>33</v>
      </c>
      <c r="F32" s="60">
        <v>29282052.182560079</v>
      </c>
      <c r="G32" s="58" t="s">
        <v>84</v>
      </c>
      <c r="H32" s="58" t="s">
        <v>83</v>
      </c>
      <c r="I32" s="61" t="s">
        <v>84</v>
      </c>
      <c r="J32" s="58" t="s">
        <v>85</v>
      </c>
      <c r="K32" s="56">
        <v>3.2</v>
      </c>
      <c r="L32" s="56" t="s">
        <v>103</v>
      </c>
      <c r="M32" s="63" t="s">
        <v>92</v>
      </c>
      <c r="N32" s="63" t="s">
        <v>91</v>
      </c>
      <c r="O32" s="58" t="s">
        <v>80</v>
      </c>
      <c r="P32" s="58" t="s">
        <v>90</v>
      </c>
      <c r="Q32" s="56" t="s">
        <v>62</v>
      </c>
      <c r="R32" s="62" t="s">
        <v>63</v>
      </c>
      <c r="S32" s="63"/>
      <c r="T32" s="63"/>
      <c r="U32" s="58" t="str">
        <f t="shared" si="1"/>
        <v>1.1.1.nec1.1.1.nec3,21.3.21.1.21.1</v>
      </c>
    </row>
    <row r="33" spans="1:21" s="64" customFormat="1" ht="11.25" customHeight="1" x14ac:dyDescent="0.2">
      <c r="A33" s="55"/>
      <c r="B33" s="57" t="s">
        <v>54</v>
      </c>
      <c r="C33" s="58" t="s">
        <v>55</v>
      </c>
      <c r="D33" s="59" t="s">
        <v>47</v>
      </c>
      <c r="E33" s="56" t="s">
        <v>34</v>
      </c>
      <c r="F33" s="60">
        <v>27030418.335235003</v>
      </c>
      <c r="G33" s="58" t="s">
        <v>84</v>
      </c>
      <c r="H33" s="58" t="s">
        <v>83</v>
      </c>
      <c r="I33" s="61" t="s">
        <v>84</v>
      </c>
      <c r="J33" s="58" t="s">
        <v>85</v>
      </c>
      <c r="K33" s="56">
        <v>3.2</v>
      </c>
      <c r="L33" s="56" t="s">
        <v>103</v>
      </c>
      <c r="M33" s="63" t="s">
        <v>92</v>
      </c>
      <c r="N33" s="63" t="s">
        <v>91</v>
      </c>
      <c r="O33" s="58" t="s">
        <v>80</v>
      </c>
      <c r="P33" s="58" t="s">
        <v>90</v>
      </c>
      <c r="Q33" s="56" t="s">
        <v>62</v>
      </c>
      <c r="R33" s="62" t="s">
        <v>63</v>
      </c>
      <c r="S33" s="63"/>
      <c r="T33" s="63"/>
      <c r="U33" s="58" t="str">
        <f t="shared" si="1"/>
        <v>1.1.1.nec1.1.1.nec3,21.3.21.1.21.1</v>
      </c>
    </row>
    <row r="34" spans="1:21" s="64" customFormat="1" ht="11.25" customHeight="1" x14ac:dyDescent="0.2">
      <c r="A34" s="55"/>
      <c r="B34" s="57" t="s">
        <v>54</v>
      </c>
      <c r="C34" s="58" t="s">
        <v>55</v>
      </c>
      <c r="D34" s="59" t="s">
        <v>48</v>
      </c>
      <c r="E34" s="56" t="s">
        <v>35</v>
      </c>
      <c r="F34" s="60">
        <v>94693081.470000014</v>
      </c>
      <c r="G34" s="58" t="s">
        <v>84</v>
      </c>
      <c r="H34" s="58" t="s">
        <v>83</v>
      </c>
      <c r="I34" s="61" t="s">
        <v>84</v>
      </c>
      <c r="J34" s="58" t="s">
        <v>85</v>
      </c>
      <c r="K34" s="56">
        <v>3.2</v>
      </c>
      <c r="L34" s="56" t="s">
        <v>103</v>
      </c>
      <c r="M34" s="63" t="s">
        <v>92</v>
      </c>
      <c r="N34" s="63" t="s">
        <v>91</v>
      </c>
      <c r="O34" s="58" t="s">
        <v>80</v>
      </c>
      <c r="P34" s="58" t="s">
        <v>90</v>
      </c>
      <c r="Q34" s="56" t="s">
        <v>62</v>
      </c>
      <c r="R34" s="62" t="s">
        <v>63</v>
      </c>
      <c r="S34" s="63"/>
      <c r="T34" s="63"/>
      <c r="U34" s="58" t="str">
        <f t="shared" si="1"/>
        <v>1.1.1.nec1.1.1.nec3,21.3.21.1.21.1</v>
      </c>
    </row>
    <row r="35" spans="1:21" s="64" customFormat="1" ht="11.25" customHeight="1" x14ac:dyDescent="0.2">
      <c r="A35" s="55"/>
      <c r="B35" s="57" t="s">
        <v>54</v>
      </c>
      <c r="C35" s="58" t="s">
        <v>55</v>
      </c>
      <c r="D35" s="59" t="s">
        <v>49</v>
      </c>
      <c r="E35" s="56" t="s">
        <v>36</v>
      </c>
      <c r="F35" s="60">
        <v>33195630.175225001</v>
      </c>
      <c r="G35" s="58" t="s">
        <v>84</v>
      </c>
      <c r="H35" s="58" t="s">
        <v>83</v>
      </c>
      <c r="I35" s="61" t="s">
        <v>84</v>
      </c>
      <c r="J35" s="58" t="s">
        <v>85</v>
      </c>
      <c r="K35" s="56">
        <v>3.2</v>
      </c>
      <c r="L35" s="56" t="s">
        <v>103</v>
      </c>
      <c r="M35" s="63" t="s">
        <v>92</v>
      </c>
      <c r="N35" s="63" t="s">
        <v>91</v>
      </c>
      <c r="O35" s="58" t="s">
        <v>80</v>
      </c>
      <c r="P35" s="58" t="s">
        <v>90</v>
      </c>
      <c r="Q35" s="56" t="s">
        <v>60</v>
      </c>
      <c r="R35" s="62" t="s">
        <v>61</v>
      </c>
      <c r="S35" s="63"/>
      <c r="T35" s="63"/>
      <c r="U35" s="58" t="str">
        <f t="shared" si="1"/>
        <v>1.1.1.nec1.1.1.nec3,21.3.21.1.21.2</v>
      </c>
    </row>
    <row r="36" spans="1:21" s="64" customFormat="1" ht="11.25" customHeight="1" x14ac:dyDescent="0.2">
      <c r="A36" s="55"/>
      <c r="B36" s="57" t="s">
        <v>54</v>
      </c>
      <c r="C36" s="58" t="s">
        <v>55</v>
      </c>
      <c r="D36" s="59" t="s">
        <v>50</v>
      </c>
      <c r="E36" s="56" t="s">
        <v>37</v>
      </c>
      <c r="F36" s="60">
        <v>1794358.3878500001</v>
      </c>
      <c r="G36" s="58" t="s">
        <v>84</v>
      </c>
      <c r="H36" s="58" t="s">
        <v>83</v>
      </c>
      <c r="I36" s="61" t="s">
        <v>84</v>
      </c>
      <c r="J36" s="58" t="s">
        <v>85</v>
      </c>
      <c r="K36" s="56">
        <v>3.2</v>
      </c>
      <c r="L36" s="56" t="s">
        <v>103</v>
      </c>
      <c r="M36" s="63" t="s">
        <v>92</v>
      </c>
      <c r="N36" s="63" t="s">
        <v>91</v>
      </c>
      <c r="O36" s="58" t="s">
        <v>80</v>
      </c>
      <c r="P36" s="58" t="s">
        <v>90</v>
      </c>
      <c r="Q36" s="56" t="s">
        <v>60</v>
      </c>
      <c r="R36" s="62" t="s">
        <v>61</v>
      </c>
      <c r="S36" s="63"/>
      <c r="T36" s="63"/>
      <c r="U36" s="58" t="str">
        <f t="shared" si="1"/>
        <v>1.1.1.nec1.1.1.nec3,21.3.21.1.21.2</v>
      </c>
    </row>
    <row r="37" spans="1:21" s="64" customFormat="1" ht="11.25" customHeight="1" x14ac:dyDescent="0.2">
      <c r="A37" s="55"/>
      <c r="B37" s="57" t="s">
        <v>54</v>
      </c>
      <c r="C37" s="58" t="s">
        <v>55</v>
      </c>
      <c r="D37" s="59" t="s">
        <v>51</v>
      </c>
      <c r="E37" s="56" t="s">
        <v>38</v>
      </c>
      <c r="F37" s="60">
        <v>18230681.220555998</v>
      </c>
      <c r="G37" s="58" t="s">
        <v>84</v>
      </c>
      <c r="H37" s="58" t="s">
        <v>83</v>
      </c>
      <c r="I37" s="61" t="s">
        <v>84</v>
      </c>
      <c r="J37" s="58" t="s">
        <v>85</v>
      </c>
      <c r="K37" s="56">
        <v>3.2</v>
      </c>
      <c r="L37" s="56" t="s">
        <v>103</v>
      </c>
      <c r="M37" s="63" t="s">
        <v>92</v>
      </c>
      <c r="N37" s="63" t="s">
        <v>91</v>
      </c>
      <c r="O37" s="58" t="s">
        <v>80</v>
      </c>
      <c r="P37" s="58" t="s">
        <v>90</v>
      </c>
      <c r="Q37" s="56" t="s">
        <v>60</v>
      </c>
      <c r="R37" s="62" t="s">
        <v>61</v>
      </c>
      <c r="S37" s="63"/>
      <c r="T37" s="63"/>
      <c r="U37" s="58" t="str">
        <f t="shared" si="1"/>
        <v>1.1.1.nec1.1.1.nec3,21.3.21.1.21.2</v>
      </c>
    </row>
    <row r="38" spans="1:21" s="64" customFormat="1" ht="11.25" customHeight="1" x14ac:dyDescent="0.2">
      <c r="A38" s="55"/>
      <c r="B38" s="57" t="s">
        <v>54</v>
      </c>
      <c r="C38" s="58" t="s">
        <v>55</v>
      </c>
      <c r="D38" s="59" t="s">
        <v>52</v>
      </c>
      <c r="E38" s="56" t="s">
        <v>39</v>
      </c>
      <c r="F38" s="60">
        <v>5383075.1635499988</v>
      </c>
      <c r="G38" s="58" t="s">
        <v>84</v>
      </c>
      <c r="H38" s="58" t="s">
        <v>83</v>
      </c>
      <c r="I38" s="61" t="s">
        <v>84</v>
      </c>
      <c r="J38" s="58" t="s">
        <v>85</v>
      </c>
      <c r="K38" s="56">
        <v>3.2</v>
      </c>
      <c r="L38" s="56" t="s">
        <v>103</v>
      </c>
      <c r="M38" s="63" t="s">
        <v>92</v>
      </c>
      <c r="N38" s="63" t="s">
        <v>91</v>
      </c>
      <c r="O38" s="58" t="s">
        <v>80</v>
      </c>
      <c r="P38" s="58" t="s">
        <v>90</v>
      </c>
      <c r="Q38" s="56" t="s">
        <v>60</v>
      </c>
      <c r="R38" s="62" t="s">
        <v>61</v>
      </c>
      <c r="S38" s="63"/>
      <c r="T38" s="63"/>
      <c r="U38" s="58" t="str">
        <f t="shared" si="1"/>
        <v>1.1.1.nec1.1.1.nec3,21.3.21.1.21.2</v>
      </c>
    </row>
    <row r="39" spans="1:21" ht="11.25" customHeight="1" x14ac:dyDescent="0.2">
      <c r="A39" s="55"/>
      <c r="B39" s="57" t="s">
        <v>54</v>
      </c>
      <c r="C39" s="58" t="s">
        <v>55</v>
      </c>
      <c r="D39" s="59" t="s">
        <v>53</v>
      </c>
      <c r="E39" s="56" t="s">
        <v>40</v>
      </c>
      <c r="F39" s="60">
        <v>10766150.327099998</v>
      </c>
      <c r="G39" s="58" t="s">
        <v>84</v>
      </c>
      <c r="H39" s="58" t="s">
        <v>83</v>
      </c>
      <c r="I39" s="61" t="s">
        <v>84</v>
      </c>
      <c r="J39" s="58" t="s">
        <v>85</v>
      </c>
      <c r="K39" s="56">
        <v>3.2</v>
      </c>
      <c r="L39" s="56" t="s">
        <v>103</v>
      </c>
      <c r="M39" s="63" t="s">
        <v>92</v>
      </c>
      <c r="N39" s="63" t="s">
        <v>91</v>
      </c>
      <c r="O39" s="58" t="s">
        <v>80</v>
      </c>
      <c r="P39" s="58" t="s">
        <v>90</v>
      </c>
      <c r="Q39" s="56" t="s">
        <v>60</v>
      </c>
      <c r="R39" s="62" t="s">
        <v>61</v>
      </c>
      <c r="S39" s="63"/>
      <c r="T39" s="63"/>
      <c r="U39" s="58" t="str">
        <f t="shared" si="1"/>
        <v>1.1.1.nec1.1.1.nec3,21.3.21.1.21.2</v>
      </c>
    </row>
    <row r="43" spans="1:21" s="72" customFormat="1" ht="11.25" customHeight="1" x14ac:dyDescent="0.25">
      <c r="A43" s="65" t="s">
        <v>93</v>
      </c>
      <c r="B43" s="14"/>
      <c r="C43" s="14"/>
      <c r="D43" s="13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9"/>
      <c r="R43" s="31"/>
      <c r="S43" s="14"/>
      <c r="T43" s="14"/>
      <c r="U43" s="14"/>
    </row>
    <row r="44" spans="1:21" ht="11.25" customHeight="1" x14ac:dyDescent="0.2">
      <c r="A44" s="66"/>
      <c r="B44" s="68" t="s">
        <v>25</v>
      </c>
      <c r="C44" s="69" t="s">
        <v>72</v>
      </c>
      <c r="D44" s="73" t="s">
        <v>73</v>
      </c>
      <c r="E44" s="67" t="s">
        <v>74</v>
      </c>
      <c r="F44" s="70">
        <v>6759616.9199999999</v>
      </c>
      <c r="G44" s="69" t="s">
        <v>84</v>
      </c>
      <c r="H44" s="69" t="s">
        <v>83</v>
      </c>
      <c r="I44" s="71" t="s">
        <v>84</v>
      </c>
      <c r="J44" s="69" t="s">
        <v>85</v>
      </c>
      <c r="K44" s="74">
        <v>5.0999999999999996</v>
      </c>
      <c r="L44" s="74" t="s">
        <v>94</v>
      </c>
      <c r="M44" s="74" t="s">
        <v>95</v>
      </c>
      <c r="N44" s="74" t="s">
        <v>96</v>
      </c>
      <c r="O44" s="74" t="s">
        <v>80</v>
      </c>
      <c r="P44" s="74" t="s">
        <v>90</v>
      </c>
      <c r="Q44" s="75" t="s">
        <v>97</v>
      </c>
      <c r="R44" s="69" t="s">
        <v>98</v>
      </c>
      <c r="S44" s="74"/>
      <c r="T44" s="74" t="s">
        <v>99</v>
      </c>
      <c r="U44" s="69" t="str">
        <f t="shared" ref="U44" si="2">+CONCATENATE(G44,I44,K44,M44,O44,Q44,S44)</f>
        <v>1.1.1.nec1.1.1.nec5,15.1.21.1.23.2.1.nec</v>
      </c>
    </row>
    <row r="49" spans="6:6" ht="11.25" customHeight="1" x14ac:dyDescent="0.2">
      <c r="F49" s="85"/>
    </row>
  </sheetData>
  <sortState ref="A4:U25">
    <sortCondition ref="B4:B25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2269A-2F44-4027-80EF-D58081CD089D}">
  <sheetPr>
    <tabColor rgb="FFFFFF00"/>
  </sheetPr>
  <dimension ref="A1:P7"/>
  <sheetViews>
    <sheetView workbookViewId="0">
      <selection activeCell="G10" sqref="G10"/>
    </sheetView>
  </sheetViews>
  <sheetFormatPr baseColWidth="10" defaultRowHeight="19.5" customHeight="1" x14ac:dyDescent="0.2"/>
  <cols>
    <col min="1" max="1" width="19.33203125" bestFit="1" customWidth="1"/>
    <col min="2" max="2" width="29.6640625" bestFit="1" customWidth="1"/>
    <col min="3" max="3" width="19" customWidth="1"/>
    <col min="4" max="4" width="17.83203125" style="13" bestFit="1" customWidth="1"/>
    <col min="5" max="5" width="50.6640625" bestFit="1" customWidth="1"/>
    <col min="6" max="6" width="17.33203125" customWidth="1"/>
    <col min="7" max="7" width="17" customWidth="1"/>
    <col min="8" max="8" width="18.1640625" customWidth="1"/>
    <col min="9" max="9" width="31.5" customWidth="1"/>
    <col min="10" max="10" width="9.1640625" customWidth="1"/>
    <col min="11" max="11" width="63.6640625" bestFit="1" customWidth="1"/>
    <col min="12" max="12" width="15.1640625" customWidth="1"/>
    <col min="13" max="13" width="68" bestFit="1" customWidth="1"/>
    <col min="14" max="14" width="11.6640625" customWidth="1"/>
    <col min="15" max="15" width="42.83203125" customWidth="1"/>
    <col min="16" max="16" width="22.6640625" bestFit="1" customWidth="1"/>
  </cols>
  <sheetData>
    <row r="1" spans="1:16" s="4" customFormat="1" ht="27.75" customHeight="1" thickBot="1" x14ac:dyDescent="0.25">
      <c r="A1" s="1" t="s">
        <v>0</v>
      </c>
      <c r="B1" s="2" t="s">
        <v>1</v>
      </c>
      <c r="C1" s="3" t="s">
        <v>2</v>
      </c>
      <c r="D1" s="2" t="s">
        <v>3</v>
      </c>
      <c r="E1" s="3" t="s">
        <v>4</v>
      </c>
      <c r="F1" s="2" t="s">
        <v>5</v>
      </c>
      <c r="G1" s="2" t="s">
        <v>21</v>
      </c>
      <c r="H1" s="2" t="s">
        <v>20</v>
      </c>
      <c r="I1" s="2" t="s">
        <v>12</v>
      </c>
      <c r="J1" s="6" t="s">
        <v>16</v>
      </c>
      <c r="K1" s="6" t="s">
        <v>8</v>
      </c>
      <c r="L1" s="2" t="s">
        <v>18</v>
      </c>
      <c r="M1" s="2" t="s">
        <v>10</v>
      </c>
      <c r="N1" s="77" t="s">
        <v>81</v>
      </c>
      <c r="O1" s="77" t="s">
        <v>82</v>
      </c>
      <c r="P1" s="6" t="s">
        <v>11</v>
      </c>
    </row>
    <row r="2" spans="1:16" ht="19.5" customHeight="1" x14ac:dyDescent="0.2">
      <c r="A2" s="15"/>
      <c r="B2" s="17">
        <v>5</v>
      </c>
      <c r="C2" s="18" t="s">
        <v>104</v>
      </c>
      <c r="D2" s="10" t="s">
        <v>105</v>
      </c>
      <c r="E2" s="12" t="s">
        <v>106</v>
      </c>
      <c r="F2" s="8">
        <v>1075244.79</v>
      </c>
      <c r="G2" s="16"/>
      <c r="H2" s="16"/>
      <c r="I2" s="16"/>
      <c r="J2" s="7"/>
      <c r="K2" s="53"/>
      <c r="L2" s="11" t="s">
        <v>80</v>
      </c>
      <c r="M2" s="11" t="s">
        <v>90</v>
      </c>
      <c r="N2" s="53" t="s">
        <v>71</v>
      </c>
      <c r="O2" s="53" t="s">
        <v>100</v>
      </c>
      <c r="P2" s="76" t="str">
        <f t="shared" ref="P2:P4" si="0">CONCATENATE(J2,L2,N2)</f>
        <v>1.1.21.1.2.4</v>
      </c>
    </row>
    <row r="3" spans="1:16" ht="19.5" customHeight="1" x14ac:dyDescent="0.2">
      <c r="A3" s="15"/>
      <c r="B3" s="17">
        <v>5</v>
      </c>
      <c r="C3" s="18" t="s">
        <v>104</v>
      </c>
      <c r="D3" s="10" t="s">
        <v>107</v>
      </c>
      <c r="E3" s="12" t="s">
        <v>108</v>
      </c>
      <c r="F3" s="8">
        <v>29074567.699999999</v>
      </c>
      <c r="G3" s="16"/>
      <c r="H3" s="16"/>
      <c r="I3" s="16"/>
      <c r="J3" s="7"/>
      <c r="K3" s="53"/>
      <c r="L3" s="11" t="s">
        <v>80</v>
      </c>
      <c r="M3" s="11" t="s">
        <v>90</v>
      </c>
      <c r="N3" s="53" t="s">
        <v>70</v>
      </c>
      <c r="O3" s="53" t="s">
        <v>112</v>
      </c>
      <c r="P3" s="76" t="str">
        <f t="shared" si="0"/>
        <v>1.1.21.1.2.1</v>
      </c>
    </row>
    <row r="4" spans="1:16" ht="19.5" customHeight="1" x14ac:dyDescent="0.2">
      <c r="A4" s="15"/>
      <c r="B4" s="17">
        <v>5</v>
      </c>
      <c r="C4" s="18" t="s">
        <v>104</v>
      </c>
      <c r="D4" s="10" t="s">
        <v>109</v>
      </c>
      <c r="E4" s="12" t="s">
        <v>110</v>
      </c>
      <c r="F4" s="8">
        <v>549934.21</v>
      </c>
      <c r="G4" s="16"/>
      <c r="H4" s="16"/>
      <c r="I4" s="16"/>
      <c r="J4" s="7"/>
      <c r="K4" s="53"/>
      <c r="L4" s="11" t="s">
        <v>111</v>
      </c>
      <c r="M4" s="11" t="s">
        <v>90</v>
      </c>
      <c r="N4" s="53" t="s">
        <v>71</v>
      </c>
      <c r="O4" s="53" t="s">
        <v>100</v>
      </c>
      <c r="P4" s="76" t="str">
        <f t="shared" si="0"/>
        <v>1.1.41.1.2.4</v>
      </c>
    </row>
    <row r="6" spans="1:16" ht="19.5" customHeight="1" x14ac:dyDescent="0.2">
      <c r="F6" s="84"/>
    </row>
    <row r="7" spans="1:16" ht="19.5" customHeight="1" x14ac:dyDescent="0.2">
      <c r="F7" s="84"/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corriente 2018</vt:lpstr>
      <vt:lpstr> capital 2018</vt:lpstr>
      <vt:lpstr>corriente 2019</vt:lpstr>
      <vt:lpstr> capital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Augusto Portocarrero</dc:creator>
  <cp:lastModifiedBy>Hannia Arce Rojas</cp:lastModifiedBy>
  <cp:lastPrinted>2020-06-01T18:55:05Z</cp:lastPrinted>
  <dcterms:created xsi:type="dcterms:W3CDTF">2016-01-28T20:37:56Z</dcterms:created>
  <dcterms:modified xsi:type="dcterms:W3CDTF">2020-06-02T16:23:28Z</dcterms:modified>
</cp:coreProperties>
</file>