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defaultThemeVersion="166925"/>
  <mc:AlternateContent xmlns:mc="http://schemas.openxmlformats.org/markup-compatibility/2006">
    <mc:Choice Requires="x15">
      <x15ac:absPath xmlns:x15ac="http://schemas.microsoft.com/office/spreadsheetml/2010/11/ac" url="C:\Users\lilliam.mayorga\Desktop\"/>
    </mc:Choice>
  </mc:AlternateContent>
  <xr:revisionPtr revIDLastSave="0" documentId="8_{4F66F94A-3952-4A88-8070-5F84430F5845}" xr6:coauthVersionLast="46" xr6:coauthVersionMax="46" xr10:uidLastSave="{00000000-0000-0000-0000-000000000000}"/>
  <bookViews>
    <workbookView xWindow="-120" yWindow="-120" windowWidth="29040" windowHeight="15840" xr2:uid="{00000000-000D-0000-FFFF-FFFF00000000}"/>
  </bookViews>
  <sheets>
    <sheet name="MAPP 2022" sheetId="1" r:id="rId1"/>
    <sheet name="Ficha PNDIP Pasajeros" sheetId="11" r:id="rId2"/>
    <sheet name="Ficha TELCA PNDIP" sheetId="8" r:id="rId3"/>
    <sheet name="Ficha TRP PNDIP" sheetId="9" r:id="rId4"/>
    <sheet name="FTPIP 2022" sheetId="3" r:id="rId5"/>
    <sheet name="Ficha TRP" sheetId="4" r:id="rId6"/>
    <sheet name="TELCA" sheetId="5" r:id="rId7"/>
    <sheet name="Ficha Pasajeros  " sheetId="7" r:id="rId8"/>
    <sheet name="TPC" sheetId="6" r:id="rId9"/>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3" l="1"/>
  <c r="X14" i="1" l="1"/>
  <c r="X17" i="1" l="1"/>
  <c r="F14" i="3" l="1"/>
</calcChain>
</file>

<file path=xl/sharedStrings.xml><?xml version="1.0" encoding="utf-8"?>
<sst xmlns="http://schemas.openxmlformats.org/spreadsheetml/2006/main" count="391" uniqueCount="230">
  <si>
    <t>MATRIZ DE ARTICULACION PLAN PRESUPUESTO 2022</t>
  </si>
  <si>
    <t>Nombre de la Institución:</t>
  </si>
  <si>
    <t>Nombre del jerarca de la institución:</t>
  </si>
  <si>
    <t>Sector:</t>
  </si>
  <si>
    <t>Ministro(a) Rector(a)</t>
  </si>
  <si>
    <t>Objetivo Nacional:</t>
  </si>
  <si>
    <t>PLAN NACIONAL DE DESARROLLO E INVERSION PUBLICA 2019-2022 (PNDIP)</t>
  </si>
  <si>
    <t>PROGRAMACIÓN ESTRATÉGICA PRESUPUESTARIA</t>
  </si>
  <si>
    <t>ODS VINCULADO</t>
  </si>
  <si>
    <t>ÁREA ESTRATEGICA DE ARTICULACIÓN PRESIDENCIAL</t>
  </si>
  <si>
    <t>OBJETIVO DE LAS METAS DEL ÁREA ESTRATÉGICA</t>
  </si>
  <si>
    <t xml:space="preserve">
INTERVENCION ESTRATEGICA</t>
  </si>
  <si>
    <t>OBJETIVO INTERVENCION ESTRATEGICA</t>
  </si>
  <si>
    <t>INDICADOR DE LA INTERVENCION ESTRATEGICA</t>
  </si>
  <si>
    <t>LINEA BASE DEL INDICADOR (regional cuando proceda)</t>
  </si>
  <si>
    <t>META DEL PERIODO Y ANUALES (regional cuando proceda)</t>
  </si>
  <si>
    <t>COBERTURA GEOGRAFICA POR REGION</t>
  </si>
  <si>
    <t>OBJETIVO ESTRATÉGICO INSTITUCIONAL (PEI)</t>
  </si>
  <si>
    <t>CODIGO Y NOMBRE DEL  PROGRAMA O SUBPROGRAMA PRESUPUESTARIO</t>
  </si>
  <si>
    <t>CODIGO Y NOMBRE DEL PRODUCTO FINAL Y/O INTERMEDIO (BIENES/
SERVICIOS)</t>
  </si>
  <si>
    <t>UNIDAD DE MEDIDA DEL PRODUCTO</t>
  </si>
  <si>
    <t>POBLACIÓN META</t>
  </si>
  <si>
    <t xml:space="preserve">CODIGO Y NOMBRE INDICADORES DE PRODUCTO FINAL Y/O INTERMEDIO  </t>
  </si>
  <si>
    <t>LÍNEA BASE</t>
  </si>
  <si>
    <t xml:space="preserve">METAS DEL INDICADOR </t>
  </si>
  <si>
    <t>ESTIMACIÓN ANUAL DE RECURSOS PRESUPUESTARIOS (en millones de colones)</t>
  </si>
  <si>
    <t>SUPUESTOS, NOTAS TÉCNICAS Y OBSERVACIONES</t>
  </si>
  <si>
    <t>DESCRIPCIÓN</t>
  </si>
  <si>
    <t>CANTIDAD</t>
  </si>
  <si>
    <t>USUARIO (A)</t>
  </si>
  <si>
    <t>HOMBRES</t>
  </si>
  <si>
    <t>MUJERES</t>
  </si>
  <si>
    <t>MONTO</t>
  </si>
  <si>
    <t>FUENTE DE FINANCIAMIENTO</t>
  </si>
  <si>
    <t>t</t>
  </si>
  <si>
    <t>DESEMPEÑO PROYECTADO</t>
  </si>
  <si>
    <t>FF</t>
  </si>
  <si>
    <t>ANUAL</t>
  </si>
  <si>
    <t>t+1</t>
  </si>
  <si>
    <t>t+2</t>
  </si>
  <si>
    <t>t+3</t>
  </si>
  <si>
    <t>Elemento</t>
  </si>
  <si>
    <t>Descripción</t>
  </si>
  <si>
    <t>Nombre del indicador</t>
  </si>
  <si>
    <t>Definición conceptual</t>
  </si>
  <si>
    <t xml:space="preserve">Fórmula de cálculo </t>
  </si>
  <si>
    <t>Componentes involucrados en la fórmula del cálculo</t>
  </si>
  <si>
    <t>Unidad de medida</t>
  </si>
  <si>
    <t>Interpretación</t>
  </si>
  <si>
    <t>Desagregación</t>
  </si>
  <si>
    <t>Geográfica</t>
  </si>
  <si>
    <t>Temática</t>
  </si>
  <si>
    <t>Línea base</t>
  </si>
  <si>
    <t>Meta</t>
  </si>
  <si>
    <t xml:space="preserve">Periodicidad </t>
  </si>
  <si>
    <t>Clasificación</t>
  </si>
  <si>
    <t>Tipo de operación estadística</t>
  </si>
  <si>
    <t>Comentarios generales</t>
  </si>
  <si>
    <t>FICHA TÉCNICA DE PROYECTOS DE INVERSIÓN PÚBLICA - FTPIP</t>
  </si>
  <si>
    <t>CÓDIGO Y NOMBRE DEL PROYECTO</t>
  </si>
  <si>
    <t>ETAPA ACTUAL</t>
  </si>
  <si>
    <t>PORCENTAJE DE AVANCE DE LA ETAPA ACTUAL</t>
  </si>
  <si>
    <t>CÓDIGO Y NOMBRE DEL 
PROGRAMA PRESUPUESTARIO</t>
  </si>
  <si>
    <t xml:space="preserve">MONTOS POR EJECUTAR 2022 
(MILLONES DE COLONES) </t>
  </si>
  <si>
    <t>RESPONSABLES</t>
  </si>
  <si>
    <t>PROGRAMADO</t>
  </si>
  <si>
    <t>EJECUTADO</t>
  </si>
  <si>
    <t>I TRIMESTRE</t>
  </si>
  <si>
    <t>II TRIMESTRE</t>
  </si>
  <si>
    <t>III TRIMESTRE</t>
  </si>
  <si>
    <t>IV TRIMESTRE</t>
  </si>
  <si>
    <t>NOTAS:
1. Esta información debe extraerse del Banco de Proyectos de Inversión Pública (BPIP) para garantizar la congruencia de lo incluido en la FTPIP. Para ello, las instituciones pueden utilizar la herramienta de visualización en cubos del módulo digital del BPIP con el nombre “Ficha Técnica de Proyectos de Inversión Pública (FTPIP) - MAPP”, disponible en la página web del Mideplan.
2. La información de las columnas con los nombres “Código y nombre del Programa Presupuestario” y “Responsables” no está disponible en el BPIP, por lo que las entidades deben completarlo por manualmente.</t>
  </si>
  <si>
    <t>Infraestructura y Transporte</t>
  </si>
  <si>
    <t>Ing. Rodolfo Méndez Mata</t>
  </si>
  <si>
    <t>Fuente</t>
  </si>
  <si>
    <t xml:space="preserve">“Generar un crecimiento económico inclusivo en el ámbito nacional y regional, en armonía con el ambiente, generando empleos de calidad, y reduciendo la pobreza y la desigualdad”. </t>
  </si>
  <si>
    <t>Infraestructura, Movilidad y  Ordenamiento  Territorial</t>
  </si>
  <si>
    <t>Generar condiciones de planificación urbana, ordenamiento territorial, infraestructura y movilidad para el logro de espacios urbanos y rurales resilientes, sostenibles e inclusivos</t>
  </si>
  <si>
    <t>Programa de movilidad Urbana</t>
  </si>
  <si>
    <t>Desarrollar la fase de preinversión del proyecto de Tren Rápido de Pasajeros, contribuyendo a la movilización en el Gran Área Metropolitana</t>
  </si>
  <si>
    <t>Proyecto Tren Eléctrico Carga (T.E.L.C.A.)</t>
  </si>
  <si>
    <t xml:space="preserve">Mejorar la capacidad de movilización de mercancías en el modo ferroviario para promover el desarrollo económico en la Región Huetar Norte y Huetar Caribe. </t>
  </si>
  <si>
    <t>Programa  de movilidad Urbana</t>
  </si>
  <si>
    <t>Mejorar el  servicio de transporte ferroviario, por medio de la adquisición de nuevos equipos de  transporte masivo, brindado a los usuarios del Gran Área Metropolitana</t>
  </si>
  <si>
    <t>Porcentaje de avance de etapa de proyecto</t>
  </si>
  <si>
    <t>2017: 15%
 (perfil 5% y prefactibilidad 10%)</t>
  </si>
  <si>
    <t>2017: 0%</t>
  </si>
  <si>
    <t>Número de pasajeros movilizados en transporte ferroviario</t>
  </si>
  <si>
    <t xml:space="preserve">2017: 3.983.902 (anual) </t>
  </si>
  <si>
    <t xml:space="preserve">2021-2022: 5.577.462 "002458" pasajeros movilizados (Región: Central).
 2021 4.780.682
 2022: 5.577.462 </t>
  </si>
  <si>
    <t>Preinversión</t>
  </si>
  <si>
    <t>Huetar Norte y Huetar Caribe</t>
  </si>
  <si>
    <t>Incrementar la oferta y calidad de los servicios ferroviarios.</t>
  </si>
  <si>
    <t xml:space="preserve">Región Central </t>
  </si>
  <si>
    <t>Programa 2
Operaciones</t>
  </si>
  <si>
    <t>Incofer</t>
  </si>
  <si>
    <t>N/A</t>
  </si>
  <si>
    <t>Etapa de Preinversión del Proyecto concluído</t>
  </si>
  <si>
    <t>Estudio de factibilidad</t>
  </si>
  <si>
    <t>Porcentaje de avance de la etapa del Proyecto Tren del Pacífico Central  (Fase  Preinversión)</t>
  </si>
  <si>
    <t>Fondo de Preinversión de MIDEPLAN</t>
  </si>
  <si>
    <t>002646 Rehabilitación del Tren Eléctrico de Carga en las Regiones Huetar Caribe y Huetar Norte. (TELCA)</t>
  </si>
  <si>
    <t>002788 Recostrucción de la vía y restablecimiento del servicio ferroviario entre Puntarenas y Alajuela</t>
  </si>
  <si>
    <t>Preinversión, Estudio de Factibilidad</t>
  </si>
  <si>
    <t>Instituto Costarricense de Ferrocarriles INCOFER</t>
  </si>
  <si>
    <t>Licda. Elizabeth Briceño Jiménez</t>
  </si>
  <si>
    <t>002888 Mantenimiento de la Red Ferroviaria Nacional Costarricense (RFN)</t>
  </si>
  <si>
    <t>Ficha técnica del indicador:</t>
  </si>
  <si>
    <t xml:space="preserve">Ejecución de cronograma  (estudios, etapas) /cronograma establecido*100. </t>
  </si>
  <si>
    <t>Porcentaje</t>
  </si>
  <si>
    <t xml:space="preserve">Porcentaje de avance  según el cumplimiento de las actividades planteadas en el Cronograma del Proyecto
</t>
  </si>
  <si>
    <t>Región Central</t>
  </si>
  <si>
    <t>Semestral</t>
  </si>
  <si>
    <t>Fuente de información</t>
  </si>
  <si>
    <t>Unidad Ejecutora del Tren Electrico de la Gran Área Metropolitana</t>
  </si>
  <si>
    <t>( ) Impacto.</t>
  </si>
  <si>
    <t>( ) Efecto.</t>
  </si>
  <si>
    <t>(X ) Producto.</t>
  </si>
  <si>
    <t>Registro administrativo</t>
  </si>
  <si>
    <t>El Porcentaje de avance se medirá según el  cumplimiento de actividades planteadas en el cronograma para el Tren Eléctrico de Carga (TELCA)</t>
  </si>
  <si>
    <t xml:space="preserve">Ejecución de cronograma  (estudios, etapas) /cronograma establecido*100.  (EL DETALLE DEL CRONOGRAMA SE INCLUIRÁ EN EL PLAN DE ACCIÓN) </t>
  </si>
  <si>
    <t>Cumplimiento de actividades de acuerdo con  cada etapa,  factibilidad, viabilidad ambiental, diseño final, licitación y orden de inicio, según  Informes entregados por el consultor.</t>
  </si>
  <si>
    <t>Porcentaje de avance  según el cumplimiento de las actividades planteadas en el Cronograma del Proyecto</t>
  </si>
  <si>
    <t>Región: Huetar Caribe y Huetar Norte</t>
  </si>
  <si>
    <t xml:space="preserve"> </t>
  </si>
  <si>
    <t>Unidad Ejecutora del TELCA</t>
  </si>
  <si>
    <t>El indicador responde a una meta que no alcanza la etapa de ejecución, según excepción en PND-IP planteada por la Presidencia de la República DM-466-18.</t>
  </si>
  <si>
    <t>El Porcentaje de avance se medirá según el  cumplimiento de actividades planteadas en el cronograma del Proyecto de Reconstrucción de la vía y restablecimiento del servicio ferroviario entre Puntarenas y Alajuela</t>
  </si>
  <si>
    <t>Región: Pacífico Central</t>
  </si>
  <si>
    <t>Unidad Ejecutora del Proyecto</t>
  </si>
  <si>
    <t>Registro administrativo, de conformidad con la recepción de los entregables presentados por la empresa Consultora y avalados por el equipo técnico del INCOFER</t>
  </si>
  <si>
    <t>Ejecución</t>
  </si>
  <si>
    <t xml:space="preserve"> 002192 Construcción, equipamiento y puesta en operación de un sistema de tren rápido de pasajeros (T.R.P.) en la Gran Área Metropolitana (G.A.M.).</t>
  </si>
  <si>
    <t>INCOFER UNIDAD EJECUTORA DEL PROYECTO</t>
  </si>
  <si>
    <t>INCOFER GERENCIA DE OPERACIONES Y DIRECCION DE OPERACIONES</t>
  </si>
  <si>
    <t>Etapa de Preinversión del proyecto finalizada</t>
  </si>
  <si>
    <t>Porcentaje de avance de la etapa
de "Preinversión del Proyecto Tren
Eléctrico Limonense de Carga en las
Regiones Huetar Caribe y Huetar Norte (TELCA)"</t>
  </si>
  <si>
    <t>Actualmente el proyecto se encuentra en la etapa de firma del contrato y aprobaciones por parte del Fondo de Preinversión de Mideplan.</t>
  </si>
  <si>
    <t>PROGRAMA 2 INCOFER</t>
  </si>
  <si>
    <t>El Porcentaje de avance se medirá según el  cumplimiento de las actividades planteadas en el cronograma para la etapa de Licitación del Proyecto. Tren Eléctrico de la Gran Área Metropolitana.
1. Proceso licitatorio en el segundo trimestre de 2022
2. Firma del contrato en el segundo trimestre de 2022
3. Orden de inicio de la concesión en el tercer trimestre de 2022
4. Cumplimiento de condiciones precedentes al 40% en el cuarto trimestre de 2022</t>
  </si>
  <si>
    <t xml:space="preserve">Ejecución de cronograma  (etapas) /cronograma establecido*100. </t>
  </si>
  <si>
    <t>1. Proceso licitatorio en el segundo trimestre de 2022
2. Firma del contrato en el segundo trimestre de 2022
3. Orden de inicio de la concesión en el tercer trimestre de 2022
4. Cumplimiento de condiciones precedentes al 40% en el cuarto trimestre de 2022</t>
  </si>
  <si>
    <t>47.74%</t>
  </si>
  <si>
    <t>Programa 2</t>
  </si>
  <si>
    <t>2021: 85%</t>
  </si>
  <si>
    <t xml:space="preserve">2022: 100% Preinversión (Factibilidad-Viabilidad Ambiental-Diseño Final)
</t>
  </si>
  <si>
    <t>Rutas actuales: Cartago -  San José - Alajuela - Heredia - San José - Belén - Pavas - Curridabat - San José.
Región Central</t>
  </si>
  <si>
    <t>Periodicidad</t>
  </si>
  <si>
    <t>Semestral -Anual</t>
  </si>
  <si>
    <t>Estadística Institucional INCOFER</t>
  </si>
  <si>
    <t>( ) Impacto
( ) Efecto
(X ) Producto</t>
  </si>
  <si>
    <t xml:space="preserve"> Descripción</t>
  </si>
  <si>
    <t>Fórmula de cálculo</t>
  </si>
  <si>
    <t>Componentes involucrados en la fórmula de cálculo</t>
  </si>
  <si>
    <t xml:space="preserve">Unidad de medida </t>
  </si>
  <si>
    <t>Desagregación Geogáfica</t>
  </si>
  <si>
    <t>Región Huetar Norte y Caribe.</t>
  </si>
  <si>
    <t xml:space="preserve">Línea base </t>
  </si>
  <si>
    <t>Trimestral</t>
  </si>
  <si>
    <t>Unidad Ejecutora del TELCA.</t>
  </si>
  <si>
    <t>( ) Impacto</t>
  </si>
  <si>
    <t>( ) Efecto</t>
  </si>
  <si>
    <t>(X) Producto</t>
  </si>
  <si>
    <t>Registros administrativos.</t>
  </si>
  <si>
    <t>Porcentaje de avance de etapa de proyecto (Tren Rápido de Pasajeros TRP)</t>
  </si>
  <si>
    <t>Etapas programadas / Etapas ejecutadas * 100</t>
  </si>
  <si>
    <t>2017: 15% (perfil 5% y prefactibilidad 10%)</t>
  </si>
  <si>
    <t>2019-2022: 100% 002192. Etapa de
preinversión del proyecto
"Construcción, equipamiento y
puesta en operación de un sistema de
tren rápido de pasajeros (TRP)" en
la Gran Área Metropolitana.
(Región: Central)
 2022: 100 %
viabilidad ambiental
y diseño final
(concesionario)</t>
  </si>
  <si>
    <t>La cantidad de pasajeros movilizados  en las rutas del al GAM</t>
  </si>
  <si>
    <t xml:space="preserve">Region Central </t>
  </si>
  <si>
    <t>5.577.462 pasajeros movilizados</t>
  </si>
  <si>
    <t>Ejecución de cronograma (estudios etapas) /cronograma establecido*100. (el detalle del cronograma se incluirá en el Plan de Acción).</t>
  </si>
  <si>
    <t>Porcentaje de avance según  el cumplimiento  de las etapas de la fase  de preinversión  planteadas en el cronograma del Proyecto.</t>
  </si>
  <si>
    <t>Cumplimiento de actividades de acuerdo con cada etapa, factibilidad, viabilidad ambiental, diseño final, según Informes.</t>
  </si>
  <si>
    <t>Región Central: Gran Área Metropolitana</t>
  </si>
  <si>
    <t>INCOFER Unidad Ejecutora del TRP</t>
  </si>
  <si>
    <t>(X ) Producto</t>
  </si>
  <si>
    <t>Registros administrativos</t>
  </si>
  <si>
    <t>El indicador responde al cumplimiento de la etapa de preinversión, según excepción en la metodología del PND-IP planteada por la Presidencia de la República.</t>
  </si>
  <si>
    <t>NOMBRE DE LA INSTITUCIÓN: INSTITUTO COSTARRICENSE DE FERROCARRILES</t>
  </si>
  <si>
    <t>NOMBRE DEL JERARCA DE LA INSTITUCIÓN: LIC. ELIZABETH BRICEÑO JIMÉNEZ</t>
  </si>
  <si>
    <t>NOMBRE DEL SECTOR: INFRAESTRUCTURA Y TRANSPORTE</t>
  </si>
  <si>
    <t>NOMBRE DEL MINISTRO(A) RECTOR(A): ING. RODOLFO MENDEZ MATA</t>
  </si>
  <si>
    <t>Cartel del Proyecto Licitado</t>
  </si>
  <si>
    <t xml:space="preserve">
Estudio de factibiidad  concluido </t>
  </si>
  <si>
    <t>l</t>
  </si>
  <si>
    <t>Rehabilitar   el servicio ferroviario de carga y pasajeros del Pacífico Central en cuatro años,  para mejorar la movilidad y competitividad del país.</t>
  </si>
  <si>
    <t xml:space="preserve">Porcentaje de avance   de la etapa del Proyecto TELCA </t>
  </si>
  <si>
    <t>Porcentaje de avance de la etapa del proyecto</t>
  </si>
  <si>
    <t>El TRP consiste en brindar a los usuarios del transporte público del Gran Área Metropolitana, un tren eléctrico que conecte un eje principal de este a oeste, entre las ciudades de Cartago, San José, Heredia y Alajuela; que permita la movilidad, entre los distintos puntos, de una forma segura, limpia, rápida y eficiente, favoreciendo la reducción en los tiempos de viaje de los usuarios y al descongestionamiento vial.
El Derecho de vía ferroviaria a utilizar en el proyecto es de 85 km entre las ciudades de San José, Cartago, Alajuela y Heredia.</t>
  </si>
  <si>
    <t>Fondos no reembolzables BCIE preinversión</t>
  </si>
  <si>
    <t>Presupuesto Nacional INCOFER</t>
  </si>
  <si>
    <t>000595 - Reparaciones de gran envergadura del equipo ferroviario **</t>
  </si>
  <si>
    <t xml:space="preserve"> DEPARTAMENTO DE VIAS Y ESTRUCTURAS</t>
  </si>
  <si>
    <t>DEPARTAMENTO ELECTROMECÁNICO SECTOR PACÍFICO Y ATLÁNTICO</t>
  </si>
  <si>
    <t xml:space="preserve">NOTA: Los montos indicados para los proyectos códigos 000595, 002888 corresponde a un dato preliminar mientras se completa el proceso de aprobación. </t>
  </si>
  <si>
    <t>Corresponde al Proyecto de Tren Rápido de Pasajeros (TRP) o conocido como Tren Eléctrico de la GAM, para el periodo 2022 se están presupuestando recursos para el pago de los consultores externos de la Unidad Ejecutora (Servicios de Asesoría Jurídica y de Ingeniería), estos han sido contratados mediante una cooperación recibida del BCIE, el objetivo de dichos consultores es acompañar y asistir al Instituto Costarricense de Ferrocarriles (INCOFER), en la planificación, ejecución y control de las actividades ha realizar.El monto corresponde al saldo del Convenio de Cooperación técnica bajo la modalidad de recuperación contingente para el Sector Público entre el Banco Centroamericano de Integración Económica y el Instituto Costarricense de Ferrocarriles, según el contrato los montos serán utilizados exclusivamente para la contratación de consultores, el contrato se encuentra vigente a la fecha y de allí provienen los recursos asignados al proyecto.
Asimismo, para el proyecto 002192, el cambio obedece a que el  concesionario será el encargado del diseño final de la concesión y de la
viabilidad ambiental.
BPIP: 002192
Fuente de Datos: Unidad Ejecutora TRP Reporte de seguimiento.
Los montos presupuestos para el año 2022 están sujetos a modificaciones por el proceso de revisión que aún no termina.</t>
  </si>
  <si>
    <r>
      <t>Etapa de Preinversión del Proyecto</t>
    </r>
    <r>
      <rPr>
        <strike/>
        <sz val="10"/>
        <rFont val="Calibri"/>
        <family val="2"/>
        <scheme val="minor"/>
      </rPr>
      <t xml:space="preserve"> </t>
    </r>
    <r>
      <rPr>
        <sz val="10"/>
        <rFont val="Calibri"/>
        <family val="2"/>
        <scheme val="minor"/>
      </rPr>
      <t>concluído</t>
    </r>
  </si>
  <si>
    <t xml:space="preserve"> RI 2022: 26,3
 RE 2022:92,2</t>
  </si>
  <si>
    <t xml:space="preserve"> RI PROGRAMA 2 INCOFER
RE  Préstamo Contingente BCIE</t>
  </si>
  <si>
    <t>Número de pasajeros movilizados en transporte ferroviario.</t>
  </si>
  <si>
    <t>Sumatoria de pasajeros movilizados en las diferentes rutas en el año.</t>
  </si>
  <si>
    <t>pasajeros movilizados en las direferentes rutas</t>
  </si>
  <si>
    <t xml:space="preserve">Número </t>
  </si>
  <si>
    <t xml:space="preserve">2021: 85% </t>
  </si>
  <si>
    <t xml:space="preserve">La finalidad es contar con un Sistema de Transporte Ferroviario moderno que permita la movilización de los usuarios de los servicios de pasajeros de la Gran Área Metropolitana, proporcionando las mejores condiciones en seguridad, comodidad, calidad y eficiencia del servicio, así como una mayor capacidad instalada.     </t>
  </si>
  <si>
    <t xml:space="preserve">2017: 93% (anual) </t>
  </si>
  <si>
    <t>Departamento de Transportes</t>
  </si>
  <si>
    <t>Cantidad de carreras realizadas vrs cantidad de carreras programadas</t>
  </si>
  <si>
    <t>La finalidad es contar con un Sistema de Transporte Ferroviario moderno que permita la movilización de los usuarios de los servicios de pasajeros de la Gran Área Metropolitana en cumplimiento de los itinerarios programados, proporcionando a este las mejores condiciones en seguridad, comodidad, calidad y eficiencia del servicio.</t>
  </si>
  <si>
    <t>Los itinerarios programados para la prestación de los servicios en la GAM.</t>
  </si>
  <si>
    <t>Porcentaje de carreras realizadas</t>
  </si>
  <si>
    <t>9. Construir infraestructuras resilientes, promover la industrialización inclusiva y sostenible y fomentar  la innovación.
11. Lograr que las ciudades y los asentamientos humanos sean inclusivos, seguros, resilientes y sostenibles.</t>
  </si>
  <si>
    <t>Porcentaje de las carreras o itinerarios establecidos cumplidos</t>
  </si>
  <si>
    <t>Actualmente el proyecto se encuentra en la etapa de firma del contrato y aprobaciones por parte del Fondo de Preinversión de Mideplan. Por medio del oficio DM-1761-2019 el MIDEPLAN nos informa que la solicitud de financiamiento de los estudios fue aprobada en la sesión n°226 del Comité Directivo del Fondo de Preinversión de MIDEPLAN, hasta por la suma de quinientos cuarenta mil dólares exactos ($540.000,00) equivalentes a trescientos catorce millones cuatrocientos cincuenta y ocho mil doscientos colones exactos (¢314.458.200,00), en la condición de transferencia no reembolsable bajo el número de convenio TR-08/19-E. Estos fondos no ingresan al INCOFER los desembolsos los realiza el Fondo de Preinversión de Mideplan.
BPIP:002788
Fuente de Datos: Gerencia de Operaciones Reporte de avances. 
Los montos presupuestos para el año 2022 están sujetos a modificaciones por el proceso de revisión que aún no termina.</t>
  </si>
  <si>
    <t>2020-2022: 100% 002646 "Preinversión del Proyecto Tren  Eléctrico Limonense  de Carga (TELCA)"
(Región: Huetar Norte y Huetar Caribe)
2021: 75% Preinversión
5% Perfil
10% Prefactibilidad 
30% Factibilidad
30% Viabilidad ambiental
2022: 100% Preinversión
5% Perfil
10% Prefactibilidad
40% Factibilidad
30% Viabilidad ambiental
15% Diseño final</t>
  </si>
  <si>
    <t xml:space="preserve">Porcentaje de avance   de la etapa preinversión  del Proyecto TELCA  </t>
  </si>
  <si>
    <t>El Proyecto  Tren Eléctrico de Carga  (TELCA) concluirá su etapa de preinversión en el 2022 y se dara paso  a las etapas de financiamiento y contratacione s. 
La línea base se establece 85%, esperando alcanzar ese porcentaje en diciembre 2021.
BPIP: 002646
Fuente de Datos: Unidad Ejecutora TELCA Reporte de seguimiento.
Los montos presupuestos para el año 2022 están sujetos a modificaciones por el proceso de revisión que aún no termina.</t>
  </si>
  <si>
    <t>El Porcentaje de avance se medirá según el cumplimiento de actividades planteadas en el cronograma para cada una de las etapas del proyecto.</t>
  </si>
  <si>
    <r>
      <t>Cumplimiento de actividades de cada etapa, perfil, prefactibilidad,factibilidad, via</t>
    </r>
    <r>
      <rPr>
        <b/>
        <sz val="12"/>
        <rFont val="Calibri"/>
        <family val="2"/>
        <scheme val="minor"/>
      </rPr>
      <t>l</t>
    </r>
    <r>
      <rPr>
        <sz val="12"/>
        <rFont val="Calibri"/>
        <family val="2"/>
        <scheme val="minor"/>
      </rPr>
      <t>bilidad ambiental y diseño final según  inform</t>
    </r>
    <r>
      <rPr>
        <b/>
        <sz val="12"/>
        <rFont val="Calibri"/>
        <family val="2"/>
        <scheme val="minor"/>
      </rPr>
      <t>e</t>
    </r>
    <r>
      <rPr>
        <sz val="12"/>
        <rFont val="Calibri"/>
        <family val="2"/>
        <scheme val="minor"/>
      </rPr>
      <t>s entregados por el consultor.</t>
    </r>
  </si>
  <si>
    <t xml:space="preserve">2021-2022 100% 002646 "Preinversión del Proyecto Tren 
Eléctrico Limonense de Carga en las Regiones Huetar Caribe y Huetar Norte (TELCA)".
</t>
  </si>
  <si>
    <t>Servicio de transporte de pasajeros</t>
  </si>
  <si>
    <r>
      <t xml:space="preserve">
</t>
    </r>
    <r>
      <rPr>
        <sz val="9"/>
        <rFont val="Arial"/>
        <family val="2"/>
      </rPr>
      <t>Cantidad de personas transportadas</t>
    </r>
  </si>
  <si>
    <t>4.536.420</t>
  </si>
  <si>
    <t>Usuarios del tren de pasajeros de la GAM</t>
  </si>
  <si>
    <t xml:space="preserve"> En el mes de agosto 2021 se completo el último pago de la compra de las unidades DMU´s (Diesel Machine Unit). Recibiendo a satisfacción todas las unidades y llevando a cabo todo el proceso de verificación de cada equipo, se realizaron las pruebas de campo y la capacitación del personal, quedando el equipo funcionando  para el transporte de pasajeros. De esta forma queda finalizado el proceso de compra de DMU´s, por lo que se procede al cierre del mismo dentro del Banco de Proyectos en la plataforma DELPHOS.  Con las unidades disponibles se espera  su máximo aprovechamiento durante el año 2022 una vez que la situación de emergencia lo permita. 
De acuerdo con los servicios proyectados para el periodo 2022, se busca el cumplimiento del 95% de las carreras  establecidas para cada una de las siete rutas actuales de acuerdo con los itinerarios y con las disposiciónes de aforo que sean permitidas. Las nuevas unidades disponibles complementan la capacidad de asientos disponibles para mejor el servicio a los usuarios dentro de una oferta de mayor calidad y seguridad. A la vez que se espera que las condiciones sanitarias permitan su máximo aprovechamiento se asume el compromiso de mantener el análisis permanente de itinerarios y demanda de servicio para el mejoramiento continuo de itinerarios. Pacífico-San Antonio de Belén
Indoor Club – Metrópoli lll
Indoor Club – Estación del Pacífico
Estación Pacífico – Metrópoli lll
Universidad Latina – Heredia
Estación del Atlántico – Heredia
Estación del Atlántico – Cartago
Alajuela – Heredia y viceversa
BPIP: 002458
Fuente de Datos: Gerencia de Operaciones. Informe 
Los montos presupuestos para el año 2022 están sujetos a modificaciones por el proceso de revisión que aún no termina.</t>
  </si>
  <si>
    <t>Porcentaje de las carreras o itinerarios establecidos  cumplidos</t>
  </si>
  <si>
    <t>Préstamo Contingente BCIE /Programa 2</t>
  </si>
  <si>
    <r>
      <rPr>
        <sz val="11"/>
        <rFont val="Calibri"/>
        <family val="2"/>
        <scheme val="minor"/>
      </rPr>
      <t>2019-2022</t>
    </r>
    <r>
      <rPr>
        <sz val="11"/>
        <color rgb="FFFF0000"/>
        <rFont val="Calibri"/>
        <family val="2"/>
        <scheme val="minor"/>
      </rPr>
      <t xml:space="preserve"> </t>
    </r>
    <r>
      <rPr>
        <sz val="11"/>
        <color theme="1"/>
        <rFont val="Calibri"/>
        <family val="2"/>
        <scheme val="minor"/>
      </rPr>
      <t>100 % etapa de preinversión del proyecto "Construcción, equipamiento y puesta en operación de un sistema de tren rápido de pasajeros (TRP)" en la Gran Área Metropolitana. (BPIP 002192)</t>
    </r>
  </si>
  <si>
    <t xml:space="preserve">MONTO ACUMULADO AL 2021 
(MILLONES DE COLONES) PRIMER SEMESTRE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</si>
</sst>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140A]* #,##0.00_-;\-[$₡-140A]* #,##0.00_-;_-[$₡-140A]* &quot;-&quot;??_-;_-@_-"/>
    <numFmt numFmtId="165" formatCode="[$₡-140A]#,##0.00;\-[$₡-140A]#,##0.00"/>
  </numFmts>
  <fonts count="47" x14ac:knownFonts="1">
    <font>
      <sz val="11"/>
      <color theme="1"/>
      <name val="Calibri"/>
      <family val="2"/>
      <scheme val="minor"/>
    </font>
    <font>
      <b/>
      <sz val="18"/>
      <color theme="1"/>
      <name val="Calibri"/>
      <family val="2"/>
      <scheme val="minor"/>
    </font>
    <font>
      <b/>
      <sz val="18"/>
      <color theme="1"/>
      <name val="Arial"/>
      <family val="2"/>
    </font>
    <font>
      <sz val="18"/>
      <color theme="1"/>
      <name val="Calibri"/>
      <family val="2"/>
      <scheme val="minor"/>
    </font>
    <font>
      <b/>
      <sz val="12"/>
      <color theme="1"/>
      <name val="Arial Narrow"/>
      <family val="2"/>
    </font>
    <font>
      <sz val="12"/>
      <color theme="1"/>
      <name val="Arial"/>
      <family val="2"/>
    </font>
    <font>
      <b/>
      <sz val="12"/>
      <color theme="1"/>
      <name val="Arial"/>
      <family val="2"/>
    </font>
    <font>
      <b/>
      <sz val="12"/>
      <name val="Arial Narrow"/>
      <family val="2"/>
    </font>
    <font>
      <b/>
      <sz val="14"/>
      <color theme="0"/>
      <name val="Arial Narrow"/>
      <family val="2"/>
    </font>
    <font>
      <b/>
      <sz val="14"/>
      <name val="Arial Narrow"/>
      <family val="2"/>
    </font>
    <font>
      <b/>
      <sz val="10"/>
      <name val="Arial Narrow"/>
      <family val="2"/>
    </font>
    <font>
      <b/>
      <sz val="10"/>
      <color theme="0"/>
      <name val="Arial Narrow"/>
      <family val="2"/>
    </font>
    <font>
      <sz val="10"/>
      <color theme="1"/>
      <name val="Arial Narrow"/>
      <family val="2"/>
    </font>
    <font>
      <b/>
      <sz val="9"/>
      <name val="Arial"/>
      <family val="2"/>
    </font>
    <font>
      <b/>
      <sz val="24"/>
      <color theme="3"/>
      <name val="Calibri"/>
      <family val="2"/>
      <scheme val="minor"/>
    </font>
    <font>
      <b/>
      <sz val="14"/>
      <color theme="0"/>
      <name val="Arial"/>
      <family val="2"/>
    </font>
    <font>
      <b/>
      <sz val="12"/>
      <name val="Arial"/>
      <family val="2"/>
    </font>
    <font>
      <sz val="11"/>
      <color theme="1"/>
      <name val="Calibri"/>
      <family val="2"/>
      <scheme val="minor"/>
    </font>
    <font>
      <b/>
      <sz val="12"/>
      <color theme="1"/>
      <name val="Calibri"/>
      <family val="2"/>
    </font>
    <font>
      <sz val="12"/>
      <name val="Calibri"/>
      <family val="2"/>
      <scheme val="minor"/>
    </font>
    <font>
      <strike/>
      <sz val="12"/>
      <name val="Calibri"/>
      <family val="2"/>
      <scheme val="minor"/>
    </font>
    <font>
      <sz val="12"/>
      <color theme="1"/>
      <name val="Calibri"/>
      <family val="2"/>
      <scheme val="minor"/>
    </font>
    <font>
      <sz val="10"/>
      <name val="Calibri"/>
      <family val="2"/>
      <scheme val="minor"/>
    </font>
    <font>
      <sz val="9"/>
      <name val="Arial"/>
      <family val="2"/>
    </font>
    <font>
      <b/>
      <sz val="9"/>
      <color theme="1"/>
      <name val="Arial Narrow"/>
      <family val="2"/>
    </font>
    <font>
      <b/>
      <sz val="9"/>
      <color rgb="FF000000"/>
      <name val="Arial Narrow"/>
      <family val="2"/>
    </font>
    <font>
      <b/>
      <sz val="10"/>
      <color theme="1"/>
      <name val="Arial Narrow"/>
      <family val="2"/>
    </font>
    <font>
      <sz val="9"/>
      <color theme="1"/>
      <name val="Arial Narrow"/>
      <family val="2"/>
    </font>
    <font>
      <sz val="11"/>
      <color theme="1"/>
      <name val="Arial Narrow"/>
      <family val="2"/>
    </font>
    <font>
      <b/>
      <sz val="9"/>
      <name val="Arial Narrow"/>
      <family val="2"/>
    </font>
    <font>
      <sz val="9"/>
      <color theme="1"/>
      <name val="Calibri"/>
      <family val="2"/>
      <scheme val="minor"/>
    </font>
    <font>
      <b/>
      <sz val="11"/>
      <name val="Arial"/>
      <family val="2"/>
    </font>
    <font>
      <b/>
      <sz val="11"/>
      <color theme="1"/>
      <name val="Calibri"/>
      <family val="2"/>
      <scheme val="minor"/>
    </font>
    <font>
      <b/>
      <sz val="12"/>
      <name val="Calibri"/>
      <family val="2"/>
    </font>
    <font>
      <b/>
      <sz val="12"/>
      <color theme="1"/>
      <name val="Calibri"/>
      <family val="2"/>
      <scheme val="minor"/>
    </font>
    <font>
      <sz val="11"/>
      <color rgb="FF000000"/>
      <name val="Calibri"/>
      <family val="2"/>
      <scheme val="minor"/>
    </font>
    <font>
      <b/>
      <sz val="9"/>
      <color theme="1"/>
      <name val="Calibri"/>
      <family val="2"/>
      <scheme val="minor"/>
    </font>
    <font>
      <strike/>
      <sz val="10"/>
      <name val="Calibri"/>
      <family val="2"/>
      <scheme val="minor"/>
    </font>
    <font>
      <strike/>
      <sz val="9"/>
      <name val="Arial"/>
      <family val="2"/>
    </font>
    <font>
      <sz val="11"/>
      <color theme="1"/>
      <name val="Segoe UI"/>
      <family val="2"/>
    </font>
    <font>
      <sz val="11"/>
      <color rgb="FFFF0000"/>
      <name val="Calibri"/>
      <family val="2"/>
      <scheme val="minor"/>
    </font>
    <font>
      <sz val="12"/>
      <color rgb="FFFF0000"/>
      <name val="Calibri"/>
      <family val="2"/>
      <scheme val="minor"/>
    </font>
    <font>
      <b/>
      <sz val="12"/>
      <color rgb="FFFF0000"/>
      <name val="Calibri"/>
      <family val="2"/>
      <scheme val="minor"/>
    </font>
    <font>
      <b/>
      <sz val="12"/>
      <name val="Calibri"/>
      <family val="2"/>
      <scheme val="minor"/>
    </font>
    <font>
      <sz val="14"/>
      <color theme="1"/>
      <name val="Calibri"/>
      <family val="2"/>
      <scheme val="minor"/>
    </font>
    <font>
      <sz val="9"/>
      <color theme="1"/>
      <name val="Arial"/>
      <family val="2"/>
    </font>
    <font>
      <sz val="11"/>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3" tint="-0.249977111117893"/>
        <bgColor indexed="64"/>
      </patternFill>
    </fill>
    <fill>
      <patternFill patternType="solid">
        <fgColor rgb="FF92D050"/>
        <bgColor indexed="64"/>
      </patternFill>
    </fill>
    <fill>
      <patternFill patternType="solid">
        <fgColor theme="4" tint="0.3999755851924192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E7E6E6"/>
        <bgColor indexed="64"/>
      </patternFill>
    </fill>
    <fill>
      <patternFill patternType="solid">
        <fgColor theme="0"/>
        <bgColor indexed="64"/>
      </patternFill>
    </fill>
    <fill>
      <patternFill patternType="solid">
        <fgColor rgb="FF0070C0"/>
        <bgColor indexed="64"/>
      </patternFill>
    </fill>
    <fill>
      <patternFill patternType="solid">
        <fgColor theme="3"/>
        <bgColor indexed="64"/>
      </patternFill>
    </fill>
  </fills>
  <borders count="69">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ck">
        <color theme="0"/>
      </bottom>
      <diagonal/>
    </border>
    <border>
      <left style="thick">
        <color theme="0"/>
      </left>
      <right style="thick">
        <color theme="0"/>
      </right>
      <top style="thick">
        <color theme="0"/>
      </top>
      <bottom/>
      <diagonal/>
    </border>
    <border>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style="thick">
        <color theme="0"/>
      </left>
      <right style="thick">
        <color theme="0"/>
      </right>
      <top/>
      <bottom/>
      <diagonal/>
    </border>
    <border>
      <left/>
      <right style="thick">
        <color theme="0"/>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style="thick">
        <color theme="0"/>
      </left>
      <right/>
      <top/>
      <bottom/>
      <diagonal/>
    </border>
    <border>
      <left style="thick">
        <color theme="0"/>
      </left>
      <right/>
      <top/>
      <bottom style="thick">
        <color theme="0"/>
      </bottom>
      <diagonal/>
    </border>
    <border>
      <left/>
      <right style="thick">
        <color theme="0"/>
      </right>
      <top/>
      <bottom style="thick">
        <color theme="0"/>
      </bottom>
      <diagonal/>
    </border>
    <border>
      <left style="thick">
        <color theme="0"/>
      </left>
      <right style="medium">
        <color theme="0"/>
      </right>
      <top style="thick">
        <color theme="0"/>
      </top>
      <bottom style="thick">
        <color theme="0"/>
      </bottom>
      <diagonal/>
    </border>
    <border>
      <left style="medium">
        <color theme="0"/>
      </left>
      <right style="thin">
        <color indexed="64"/>
      </right>
      <top style="thick">
        <color theme="0"/>
      </top>
      <bottom style="thick">
        <color theme="0"/>
      </bottom>
      <diagonal/>
    </border>
    <border>
      <left style="thin">
        <color indexed="64"/>
      </left>
      <right style="thin">
        <color indexed="64"/>
      </right>
      <top style="thick">
        <color theme="0"/>
      </top>
      <bottom style="thick">
        <color theme="0"/>
      </bottom>
      <diagonal/>
    </border>
    <border>
      <left style="thin">
        <color indexed="64"/>
      </left>
      <right style="medium">
        <color theme="0"/>
      </right>
      <top style="thick">
        <color theme="0"/>
      </top>
      <bottom style="thick">
        <color theme="0"/>
      </bottom>
      <diagonal/>
    </border>
    <border>
      <left style="thick">
        <color theme="0"/>
      </left>
      <right style="thick">
        <color theme="0"/>
      </right>
      <top/>
      <bottom style="thick">
        <color theme="0"/>
      </bottom>
      <diagonal/>
    </border>
    <border>
      <left style="medium">
        <color theme="0"/>
      </left>
      <right style="thick">
        <color theme="0"/>
      </right>
      <top/>
      <bottom style="medium">
        <color theme="0"/>
      </bottom>
      <diagonal/>
    </border>
    <border>
      <left/>
      <right/>
      <top/>
      <bottom style="medium">
        <color theme="0"/>
      </bottom>
      <diagonal/>
    </border>
    <border>
      <left style="thick">
        <color theme="0"/>
      </left>
      <right/>
      <top/>
      <bottom style="medium">
        <color theme="0"/>
      </bottom>
      <diagonal/>
    </border>
    <border>
      <left style="thick">
        <color theme="0"/>
      </left>
      <right style="thick">
        <color theme="0"/>
      </right>
      <top style="thick">
        <color theme="0"/>
      </top>
      <bottom style="thick">
        <color theme="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style="medium">
        <color theme="0"/>
      </left>
      <right style="medium">
        <color indexed="64"/>
      </right>
      <top style="medium">
        <color indexed="64"/>
      </top>
      <bottom/>
      <diagonal/>
    </border>
    <border>
      <left style="medium">
        <color indexed="64"/>
      </left>
      <right style="thick">
        <color theme="0"/>
      </right>
      <top style="medium">
        <color indexed="64"/>
      </top>
      <bottom/>
      <diagonal/>
    </border>
    <border>
      <left style="medium">
        <color theme="0"/>
      </left>
      <right style="thick">
        <color theme="0"/>
      </right>
      <top style="medium">
        <color indexed="64"/>
      </top>
      <bottom/>
      <diagonal/>
    </border>
    <border>
      <left style="thick">
        <color theme="0"/>
      </left>
      <right/>
      <top style="medium">
        <color indexed="64"/>
      </top>
      <bottom style="medium">
        <color theme="0"/>
      </bottom>
      <diagonal/>
    </border>
    <border>
      <left/>
      <right style="thick">
        <color theme="0"/>
      </right>
      <top style="medium">
        <color indexed="64"/>
      </top>
      <bottom style="medium">
        <color theme="0"/>
      </bottom>
      <diagonal/>
    </border>
    <border>
      <left/>
      <right/>
      <top style="medium">
        <color indexed="64"/>
      </top>
      <bottom style="medium">
        <color theme="0"/>
      </bottom>
      <diagonal/>
    </border>
    <border>
      <left style="medium">
        <color indexed="64"/>
      </left>
      <right style="thick">
        <color theme="0"/>
      </right>
      <top/>
      <bottom style="medium">
        <color indexed="64"/>
      </bottom>
      <diagonal/>
    </border>
    <border>
      <left style="medium">
        <color theme="0"/>
      </left>
      <right style="thick">
        <color theme="0"/>
      </right>
      <top/>
      <bottom style="medium">
        <color indexed="64"/>
      </bottom>
      <diagonal/>
    </border>
    <border>
      <left style="medium">
        <color indexed="64"/>
      </left>
      <right/>
      <top style="thick">
        <color theme="0"/>
      </top>
      <bottom/>
      <diagonal/>
    </border>
    <border>
      <left style="thin">
        <color auto="1"/>
      </left>
      <right style="thin">
        <color auto="1"/>
      </right>
      <top style="thin">
        <color auto="1"/>
      </top>
      <bottom style="thin">
        <color auto="1"/>
      </bottom>
      <diagonal/>
    </border>
    <border>
      <left style="medium">
        <color theme="0"/>
      </left>
      <right style="thick">
        <color theme="0"/>
      </right>
      <top/>
      <bottom/>
      <diagonal/>
    </border>
    <border>
      <left style="thin">
        <color theme="0"/>
      </left>
      <right style="thick">
        <color theme="0"/>
      </right>
      <top style="thin">
        <color theme="0"/>
      </top>
      <bottom style="thin">
        <color theme="0"/>
      </bottom>
      <diagonal/>
    </border>
    <border>
      <left style="thick">
        <color theme="0"/>
      </left>
      <right style="thin">
        <color theme="0"/>
      </right>
      <top style="medium">
        <color theme="0"/>
      </top>
      <bottom/>
      <diagonal/>
    </border>
    <border>
      <left style="medium">
        <color indexed="64"/>
      </left>
      <right/>
      <top style="medium">
        <color indexed="64"/>
      </top>
      <bottom style="thin">
        <color theme="0"/>
      </bottom>
      <diagonal/>
    </border>
    <border>
      <left style="thick">
        <color theme="0"/>
      </left>
      <right/>
      <top style="medium">
        <color indexed="64"/>
      </top>
      <bottom style="thin">
        <color theme="0"/>
      </bottom>
      <diagonal/>
    </border>
    <border>
      <left style="thick">
        <color theme="0"/>
      </left>
      <right style="thin">
        <color theme="0"/>
      </right>
      <top style="medium">
        <color indexed="64"/>
      </top>
      <bottom style="thin">
        <color theme="0"/>
      </bottom>
      <diagonal/>
    </border>
    <border>
      <left style="medium">
        <color indexed="64"/>
      </left>
      <right style="thick">
        <color theme="0"/>
      </right>
      <top style="thin">
        <color theme="0"/>
      </top>
      <bottom/>
      <diagonal/>
    </border>
    <border>
      <left style="thick">
        <color theme="0"/>
      </left>
      <right style="thick">
        <color theme="0"/>
      </right>
      <top style="thin">
        <color theme="0"/>
      </top>
      <bottom/>
      <diagonal/>
    </border>
    <border>
      <left style="thick">
        <color theme="0"/>
      </left>
      <right/>
      <top style="thin">
        <color theme="0"/>
      </top>
      <bottom/>
      <diagonal/>
    </border>
    <border>
      <left style="thick">
        <color theme="0"/>
      </left>
      <right style="thin">
        <color indexed="64"/>
      </right>
      <top style="thick">
        <color theme="0"/>
      </top>
      <bottom/>
      <diagonal/>
    </border>
    <border>
      <left style="thick">
        <color theme="0"/>
      </left>
      <right style="thin">
        <color indexed="64"/>
      </right>
      <top style="thick">
        <color theme="0"/>
      </top>
      <bottom style="medium">
        <color indexed="64"/>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medium">
        <color indexed="64"/>
      </right>
      <top/>
      <bottom/>
      <diagonal/>
    </border>
    <border>
      <left style="thin">
        <color theme="0"/>
      </left>
      <right style="thin">
        <color theme="0"/>
      </right>
      <top/>
      <bottom/>
      <diagonal/>
    </border>
    <border>
      <left style="thin">
        <color theme="0"/>
      </left>
      <right style="thin">
        <color theme="0"/>
      </right>
      <top/>
      <bottom style="thick">
        <color theme="0"/>
      </bottom>
      <diagonal/>
    </border>
    <border>
      <left/>
      <right/>
      <top style="thin">
        <color theme="0"/>
      </top>
      <bottom style="thin">
        <color theme="0"/>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style="thin">
        <color theme="0"/>
      </left>
      <right/>
      <top/>
      <bottom/>
      <diagonal/>
    </border>
    <border>
      <left style="medium">
        <color indexed="64"/>
      </left>
      <right style="thick">
        <color theme="0"/>
      </right>
      <top style="thick">
        <color theme="0"/>
      </top>
      <bottom/>
      <diagonal/>
    </border>
    <border>
      <left style="medium">
        <color indexed="64"/>
      </left>
      <right/>
      <top style="thick">
        <color theme="0"/>
      </top>
      <bottom style="thick">
        <color theme="0"/>
      </bottom>
      <diagonal/>
    </border>
    <border>
      <left/>
      <right style="thin">
        <color indexed="64"/>
      </right>
      <top style="thick">
        <color theme="0"/>
      </top>
      <bottom style="thick">
        <color theme="0"/>
      </bottom>
      <diagonal/>
    </border>
    <border>
      <left style="medium">
        <color theme="0"/>
      </left>
      <right/>
      <top style="medium">
        <color indexed="64"/>
      </top>
      <bottom/>
      <diagonal/>
    </border>
    <border>
      <left style="medium">
        <color theme="0"/>
      </left>
      <right/>
      <top/>
      <bottom style="medium">
        <color indexed="64"/>
      </bottom>
      <diagonal/>
    </border>
    <border>
      <left style="thin">
        <color theme="0"/>
      </left>
      <right/>
      <top style="thick">
        <color theme="0"/>
      </top>
      <bottom/>
      <diagonal/>
    </border>
  </borders>
  <cellStyleXfs count="3">
    <xf numFmtId="0" fontId="0" fillId="0" borderId="0"/>
    <xf numFmtId="0" fontId="17" fillId="0" borderId="0"/>
    <xf numFmtId="43" fontId="17" fillId="0" borderId="0" applyFont="0" applyFill="0" applyBorder="0" applyAlignment="0" applyProtection="0"/>
  </cellStyleXfs>
  <cellXfs count="205">
    <xf numFmtId="0" fontId="0" fillId="0" borderId="0" xfId="0"/>
    <xf numFmtId="0" fontId="1" fillId="0" borderId="0" xfId="0" applyFont="1"/>
    <xf numFmtId="0" fontId="3" fillId="0" borderId="0" xfId="0" applyFont="1"/>
    <xf numFmtId="0" fontId="5" fillId="0" borderId="0" xfId="0" applyFont="1"/>
    <xf numFmtId="0" fontId="6" fillId="0" borderId="0" xfId="0" applyFont="1" applyAlignment="1">
      <alignment vertical="center"/>
    </xf>
    <xf numFmtId="0" fontId="10" fillId="6" borderId="17" xfId="0" applyFont="1" applyFill="1" applyBorder="1" applyAlignment="1">
      <alignment horizontal="center" vertical="center" wrapText="1"/>
    </xf>
    <xf numFmtId="0" fontId="10" fillId="5" borderId="22" xfId="0" applyFont="1" applyFill="1" applyBorder="1" applyAlignment="1">
      <alignment horizontal="center" vertical="center" wrapText="1"/>
    </xf>
    <xf numFmtId="0" fontId="10" fillId="5" borderId="23" xfId="0" applyFont="1" applyFill="1" applyBorder="1" applyAlignment="1">
      <alignment horizontal="center" vertical="center" wrapText="1"/>
    </xf>
    <xf numFmtId="0" fontId="10" fillId="5" borderId="24" xfId="0" applyFont="1" applyFill="1" applyBorder="1" applyAlignment="1">
      <alignment horizontal="center" vertical="center" wrapText="1"/>
    </xf>
    <xf numFmtId="0" fontId="10" fillId="5" borderId="25" xfId="0" applyFont="1" applyFill="1" applyBorder="1" applyAlignment="1">
      <alignment horizontal="center" vertical="center" wrapText="1"/>
    </xf>
    <xf numFmtId="0" fontId="13" fillId="7" borderId="8" xfId="0" applyFont="1" applyFill="1" applyBorder="1" applyAlignment="1">
      <alignment horizontal="center" vertical="center" wrapText="1"/>
    </xf>
    <xf numFmtId="0" fontId="0" fillId="9" borderId="0" xfId="0" applyFill="1"/>
    <xf numFmtId="0" fontId="15" fillId="10" borderId="29" xfId="0" applyFont="1" applyFill="1" applyBorder="1" applyAlignment="1">
      <alignment horizontal="left" vertical="center" wrapText="1"/>
    </xf>
    <xf numFmtId="0" fontId="16" fillId="5" borderId="11" xfId="0" applyFont="1" applyFill="1" applyBorder="1" applyAlignment="1">
      <alignment horizontal="center" vertical="center" wrapText="1"/>
    </xf>
    <xf numFmtId="0" fontId="16" fillId="5" borderId="41" xfId="0" applyFont="1" applyFill="1" applyBorder="1" applyAlignment="1">
      <alignment horizontal="center" vertical="center" wrapText="1"/>
    </xf>
    <xf numFmtId="0" fontId="18" fillId="0" borderId="0" xfId="0" applyFont="1" applyAlignment="1">
      <alignment vertical="center"/>
    </xf>
    <xf numFmtId="0" fontId="25" fillId="8" borderId="27" xfId="0" applyFont="1" applyFill="1" applyBorder="1" applyAlignment="1">
      <alignment horizontal="center" vertical="center" wrapText="1"/>
    </xf>
    <xf numFmtId="0" fontId="12" fillId="0" borderId="38" xfId="0" applyFont="1" applyBorder="1" applyAlignment="1">
      <alignment horizontal="justify" vertical="top" wrapText="1"/>
    </xf>
    <xf numFmtId="0" fontId="26" fillId="0" borderId="38" xfId="0" applyFont="1" applyBorder="1" applyAlignment="1">
      <alignment vertical="top" wrapText="1"/>
    </xf>
    <xf numFmtId="9" fontId="12" fillId="0" borderId="38" xfId="0" applyNumberFormat="1" applyFont="1" applyBorder="1" applyAlignment="1">
      <alignment horizontal="justify" vertical="top" wrapText="1"/>
    </xf>
    <xf numFmtId="0" fontId="27" fillId="0" borderId="38" xfId="0" applyFont="1" applyBorder="1" applyAlignment="1">
      <alignment horizontal="justify" vertical="center"/>
    </xf>
    <xf numFmtId="0" fontId="28" fillId="0" borderId="38" xfId="0" applyFont="1" applyBorder="1" applyAlignment="1">
      <alignment horizontal="justify" vertical="top" wrapText="1"/>
    </xf>
    <xf numFmtId="0" fontId="28" fillId="0" borderId="38" xfId="0" applyFont="1" applyBorder="1" applyAlignment="1">
      <alignment horizontal="justify" vertical="center" wrapText="1"/>
    </xf>
    <xf numFmtId="0" fontId="28" fillId="0" borderId="38" xfId="0" applyFont="1" applyBorder="1" applyAlignment="1">
      <alignment horizontal="justify" vertical="center"/>
    </xf>
    <xf numFmtId="9" fontId="28" fillId="0" borderId="38" xfId="0" applyNumberFormat="1" applyFont="1" applyBorder="1" applyAlignment="1">
      <alignment horizontal="justify" vertical="top" wrapText="1"/>
    </xf>
    <xf numFmtId="9" fontId="28" fillId="0" borderId="38" xfId="0" applyNumberFormat="1" applyFont="1" applyBorder="1" applyAlignment="1">
      <alignment horizontal="justify" vertical="center" wrapText="1"/>
    </xf>
    <xf numFmtId="0" fontId="12" fillId="0" borderId="38" xfId="0" applyFont="1" applyBorder="1" applyAlignment="1">
      <alignment horizontal="justify" vertical="center" wrapText="1"/>
    </xf>
    <xf numFmtId="0" fontId="30" fillId="0" borderId="0" xfId="0" applyFont="1"/>
    <xf numFmtId="0" fontId="23" fillId="7" borderId="8" xfId="0" applyFont="1" applyFill="1" applyBorder="1" applyAlignment="1">
      <alignment horizontal="center" vertical="center" wrapText="1"/>
    </xf>
    <xf numFmtId="0" fontId="22" fillId="7" borderId="6" xfId="1" applyFont="1" applyFill="1" applyBorder="1" applyAlignment="1">
      <alignment horizontal="center" vertical="center" wrapText="1"/>
    </xf>
    <xf numFmtId="0" fontId="22" fillId="7" borderId="6" xfId="1" applyFont="1" applyFill="1" applyBorder="1" applyAlignment="1">
      <alignment vertical="center" wrapText="1"/>
    </xf>
    <xf numFmtId="0" fontId="23" fillId="7" borderId="6"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6" fillId="0" borderId="38" xfId="0" applyFont="1" applyBorder="1" applyAlignment="1">
      <alignment vertical="top" wrapText="1"/>
    </xf>
    <xf numFmtId="0" fontId="23" fillId="7" borderId="6" xfId="0" applyFont="1" applyFill="1" applyBorder="1" applyAlignment="1">
      <alignment horizontal="justify" vertical="center" wrapText="1"/>
    </xf>
    <xf numFmtId="4" fontId="31" fillId="0" borderId="0" xfId="0" applyNumberFormat="1" applyFont="1" applyBorder="1"/>
    <xf numFmtId="0" fontId="0" fillId="0" borderId="0" xfId="0" applyAlignment="1">
      <alignment vertical="top"/>
    </xf>
    <xf numFmtId="22" fontId="28" fillId="0" borderId="38" xfId="0" applyNumberFormat="1" applyFont="1" applyFill="1" applyBorder="1" applyAlignment="1">
      <alignment horizontal="justify" vertical="center" wrapText="1"/>
    </xf>
    <xf numFmtId="0" fontId="28" fillId="0" borderId="38" xfId="0" applyFont="1" applyFill="1" applyBorder="1" applyAlignment="1">
      <alignment horizontal="justify" vertical="top" wrapText="1"/>
    </xf>
    <xf numFmtId="0" fontId="16" fillId="5" borderId="39" xfId="0" applyFont="1" applyFill="1" applyBorder="1" applyAlignment="1">
      <alignment horizontal="center" vertical="center" wrapText="1"/>
    </xf>
    <xf numFmtId="0" fontId="33" fillId="0" borderId="58" xfId="0" applyFont="1" applyBorder="1" applyAlignment="1">
      <alignment vertical="center" wrapText="1"/>
    </xf>
    <xf numFmtId="0" fontId="34" fillId="0" borderId="0" xfId="0" applyFont="1" applyFill="1" applyAlignment="1">
      <alignment horizontal="center"/>
    </xf>
    <xf numFmtId="0" fontId="21" fillId="0" borderId="0" xfId="0" applyFont="1" applyFill="1"/>
    <xf numFmtId="0" fontId="21" fillId="0" borderId="38" xfId="0" applyFont="1" applyFill="1" applyBorder="1" applyAlignment="1">
      <alignment vertical="center" wrapText="1"/>
    </xf>
    <xf numFmtId="0" fontId="21" fillId="0" borderId="38" xfId="0" applyFont="1" applyFill="1" applyBorder="1" applyAlignment="1">
      <alignment horizontal="left" vertical="center" wrapText="1"/>
    </xf>
    <xf numFmtId="0" fontId="21" fillId="0" borderId="0" xfId="0" applyFont="1"/>
    <xf numFmtId="0" fontId="19" fillId="0" borderId="38" xfId="0" applyFont="1" applyFill="1" applyBorder="1" applyAlignment="1">
      <alignment vertical="center" wrapText="1"/>
    </xf>
    <xf numFmtId="0" fontId="19" fillId="0" borderId="56" xfId="0" applyFont="1" applyBorder="1" applyAlignment="1">
      <alignment horizontal="justify" vertical="top" wrapText="1"/>
    </xf>
    <xf numFmtId="0" fontId="20" fillId="0" borderId="56" xfId="0" applyFont="1" applyBorder="1" applyAlignment="1">
      <alignment horizontal="justify" vertical="top" wrapText="1"/>
    </xf>
    <xf numFmtId="0" fontId="19" fillId="0" borderId="0" xfId="0" applyFont="1"/>
    <xf numFmtId="0" fontId="23" fillId="7" borderId="6" xfId="0" applyFont="1" applyFill="1" applyBorder="1" applyAlignment="1">
      <alignment horizontal="justify" vertical="top" wrapText="1"/>
    </xf>
    <xf numFmtId="9" fontId="23" fillId="7" borderId="6" xfId="0" applyNumberFormat="1" applyFont="1" applyFill="1" applyBorder="1" applyAlignment="1">
      <alignment horizontal="center" vertical="center" wrapText="1"/>
    </xf>
    <xf numFmtId="49" fontId="21" fillId="0" borderId="38" xfId="0" applyNumberFormat="1" applyFont="1" applyFill="1" applyBorder="1" applyAlignment="1">
      <alignment horizontal="left" vertical="center" wrapText="1"/>
    </xf>
    <xf numFmtId="0" fontId="19" fillId="0" borderId="38" xfId="0" applyFont="1" applyFill="1" applyBorder="1" applyAlignment="1">
      <alignment vertical="top" wrapText="1"/>
    </xf>
    <xf numFmtId="0" fontId="32" fillId="0" borderId="4" xfId="0" applyFont="1" applyBorder="1" applyAlignment="1">
      <alignment horizontal="center" vertical="center" wrapText="1"/>
    </xf>
    <xf numFmtId="0" fontId="32" fillId="0" borderId="58" xfId="0" applyFont="1" applyBorder="1" applyAlignment="1">
      <alignment horizontal="center" vertical="center" wrapText="1"/>
    </xf>
    <xf numFmtId="0" fontId="0" fillId="0" borderId="52" xfId="0" applyBorder="1" applyAlignment="1">
      <alignment horizontal="justify" vertical="center" wrapText="1"/>
    </xf>
    <xf numFmtId="0" fontId="0" fillId="0" borderId="58" xfId="0" applyBorder="1" applyAlignment="1">
      <alignment horizontal="justify" vertical="center" wrapText="1"/>
    </xf>
    <xf numFmtId="0" fontId="32" fillId="0" borderId="58" xfId="0" applyFont="1" applyBorder="1" applyAlignment="1">
      <alignment horizontal="justify" vertical="center" wrapText="1"/>
    </xf>
    <xf numFmtId="0" fontId="0" fillId="0" borderId="58" xfId="0" applyBorder="1" applyAlignment="1">
      <alignment vertical="top" wrapText="1"/>
    </xf>
    <xf numFmtId="0" fontId="0" fillId="0" borderId="52" xfId="0" applyBorder="1" applyAlignment="1">
      <alignment vertical="center" wrapText="1"/>
    </xf>
    <xf numFmtId="0" fontId="0" fillId="0" borderId="58" xfId="0" applyBorder="1" applyAlignment="1">
      <alignment vertical="center" wrapText="1"/>
    </xf>
    <xf numFmtId="0" fontId="35" fillId="0" borderId="0" xfId="0" applyFont="1"/>
    <xf numFmtId="0" fontId="13" fillId="7" borderId="55" xfId="0" applyFont="1" applyFill="1" applyBorder="1" applyAlignment="1">
      <alignment horizontal="center" vertical="center" wrapText="1"/>
    </xf>
    <xf numFmtId="0" fontId="0" fillId="0" borderId="0" xfId="0" applyAlignment="1">
      <alignment vertical="center"/>
    </xf>
    <xf numFmtId="164" fontId="36" fillId="7" borderId="51" xfId="2" applyNumberFormat="1" applyFont="1" applyFill="1" applyBorder="1" applyAlignment="1">
      <alignment horizontal="center" vertical="center" wrapText="1"/>
    </xf>
    <xf numFmtId="0" fontId="13" fillId="9" borderId="37" xfId="0" applyFont="1" applyFill="1" applyBorder="1" applyAlignment="1">
      <alignment horizontal="center" vertical="center" wrapText="1"/>
    </xf>
    <xf numFmtId="0" fontId="13" fillId="9" borderId="8" xfId="0" applyFont="1" applyFill="1" applyBorder="1" applyAlignment="1">
      <alignment horizontal="center" vertical="center" wrapText="1"/>
    </xf>
    <xf numFmtId="0" fontId="13" fillId="9" borderId="48" xfId="0" applyFont="1" applyFill="1" applyBorder="1" applyAlignment="1">
      <alignment horizontal="center" vertical="center" wrapText="1"/>
    </xf>
    <xf numFmtId="0" fontId="13" fillId="9" borderId="49" xfId="0" applyFont="1" applyFill="1" applyBorder="1" applyAlignment="1">
      <alignment horizontal="center" vertical="center" wrapText="1"/>
    </xf>
    <xf numFmtId="0" fontId="38" fillId="7" borderId="8" xfId="0" applyFont="1" applyFill="1" applyBorder="1" applyAlignment="1">
      <alignment horizontal="center" vertical="center" wrapText="1"/>
    </xf>
    <xf numFmtId="43" fontId="23" fillId="7" borderId="6" xfId="2"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0" fillId="0" borderId="0" xfId="0" applyFill="1"/>
    <xf numFmtId="0" fontId="13" fillId="0" borderId="25" xfId="0" applyFont="1" applyFill="1" applyBorder="1" applyAlignment="1">
      <alignment horizontal="center" vertical="center" wrapText="1"/>
    </xf>
    <xf numFmtId="0" fontId="19" fillId="0" borderId="56" xfId="0" applyFont="1" applyFill="1" applyBorder="1" applyAlignment="1">
      <alignment horizontal="justify" vertical="top" wrapText="1"/>
    </xf>
    <xf numFmtId="0" fontId="18" fillId="8" borderId="4" xfId="0" applyFont="1" applyFill="1" applyBorder="1" applyAlignment="1">
      <alignment horizontal="center" vertical="center" wrapText="1"/>
    </xf>
    <xf numFmtId="9" fontId="19" fillId="0" borderId="56" xfId="0" applyNumberFormat="1" applyFont="1" applyBorder="1" applyAlignment="1">
      <alignment horizontal="justify" vertical="top" wrapText="1"/>
    </xf>
    <xf numFmtId="0" fontId="39" fillId="0" borderId="0" xfId="0" applyFont="1" applyAlignment="1">
      <alignment vertical="center" wrapText="1"/>
    </xf>
    <xf numFmtId="0" fontId="21" fillId="0" borderId="56" xfId="0" applyFont="1" applyFill="1" applyBorder="1" applyAlignment="1">
      <alignment horizontal="justify" vertical="top" wrapText="1"/>
    </xf>
    <xf numFmtId="0" fontId="41" fillId="0" borderId="0" xfId="0" applyFont="1"/>
    <xf numFmtId="0" fontId="42" fillId="0" borderId="0" xfId="0" applyFont="1" applyAlignment="1">
      <alignment wrapText="1"/>
    </xf>
    <xf numFmtId="0" fontId="41" fillId="0" borderId="0" xfId="0" applyFont="1" applyFill="1"/>
    <xf numFmtId="0" fontId="42" fillId="0" borderId="0" xfId="0" applyFont="1" applyFill="1" applyAlignment="1">
      <alignment wrapText="1"/>
    </xf>
    <xf numFmtId="0" fontId="16" fillId="7" borderId="42" xfId="0" applyFont="1" applyFill="1" applyBorder="1" applyAlignment="1">
      <alignment horizontal="center" vertical="center" wrapText="1"/>
    </xf>
    <xf numFmtId="0" fontId="16" fillId="7" borderId="43" xfId="0" applyFont="1" applyFill="1" applyBorder="1" applyAlignment="1">
      <alignment horizontal="center" vertical="center" wrapText="1"/>
    </xf>
    <xf numFmtId="9" fontId="16" fillId="7" borderId="44" xfId="0" applyNumberFormat="1" applyFont="1" applyFill="1" applyBorder="1" applyAlignment="1">
      <alignment horizontal="center" vertical="center" wrapText="1"/>
    </xf>
    <xf numFmtId="0" fontId="16" fillId="7" borderId="51" xfId="0" applyFont="1" applyFill="1" applyBorder="1" applyAlignment="1">
      <alignment horizontal="center" vertical="center" wrapText="1"/>
    </xf>
    <xf numFmtId="0" fontId="16" fillId="7" borderId="40" xfId="0" applyFont="1" applyFill="1" applyBorder="1" applyAlignment="1">
      <alignment horizontal="center" vertical="center" wrapText="1"/>
    </xf>
    <xf numFmtId="0" fontId="16" fillId="7" borderId="8" xfId="0" applyFont="1" applyFill="1" applyBorder="1" applyAlignment="1">
      <alignment horizontal="center" vertical="center" wrapText="1"/>
    </xf>
    <xf numFmtId="0" fontId="16" fillId="7" borderId="37" xfId="0" applyFont="1" applyFill="1" applyBorder="1" applyAlignment="1">
      <alignment horizontal="center" vertical="center" wrapText="1"/>
    </xf>
    <xf numFmtId="0" fontId="16" fillId="7" borderId="63" xfId="0" applyFont="1" applyFill="1" applyBorder="1" applyAlignment="1">
      <alignment vertical="center" wrapText="1"/>
    </xf>
    <xf numFmtId="0" fontId="16" fillId="7" borderId="6" xfId="0" applyFont="1" applyFill="1" applyBorder="1" applyAlignment="1">
      <alignment vertical="center" wrapText="1"/>
    </xf>
    <xf numFmtId="0" fontId="16" fillId="7" borderId="6" xfId="0" applyFont="1" applyFill="1" applyBorder="1" applyAlignment="1">
      <alignment horizontal="center" vertical="center" wrapText="1"/>
    </xf>
    <xf numFmtId="9" fontId="16" fillId="7" borderId="8" xfId="0" applyNumberFormat="1" applyFont="1" applyFill="1" applyBorder="1" applyAlignment="1">
      <alignment horizontal="center" vertical="center" wrapText="1"/>
    </xf>
    <xf numFmtId="164" fontId="44" fillId="7" borderId="50" xfId="2" applyNumberFormat="1" applyFont="1" applyFill="1" applyBorder="1" applyAlignment="1">
      <alignment vertical="center" wrapText="1"/>
    </xf>
    <xf numFmtId="165" fontId="44" fillId="7" borderId="50" xfId="2" applyNumberFormat="1" applyFont="1" applyFill="1" applyBorder="1" applyAlignment="1">
      <alignment vertical="center" wrapText="1"/>
    </xf>
    <xf numFmtId="164" fontId="44" fillId="7" borderId="53" xfId="2" applyNumberFormat="1" applyFont="1" applyFill="1" applyBorder="1" applyAlignment="1">
      <alignment vertical="center" wrapText="1"/>
    </xf>
    <xf numFmtId="164" fontId="44" fillId="7" borderId="54" xfId="2" applyNumberFormat="1" applyFont="1" applyFill="1" applyBorder="1" applyAlignment="1">
      <alignment vertical="center" wrapText="1"/>
    </xf>
    <xf numFmtId="0" fontId="38" fillId="7" borderId="6" xfId="0" applyFont="1" applyFill="1" applyBorder="1" applyAlignment="1">
      <alignment horizontal="center" vertical="center" wrapText="1"/>
    </xf>
    <xf numFmtId="0" fontId="45" fillId="7" borderId="6" xfId="0" applyFont="1" applyFill="1" applyBorder="1" applyAlignment="1">
      <alignment horizontal="center" vertical="center" wrapText="1"/>
    </xf>
    <xf numFmtId="0" fontId="13" fillId="7" borderId="62" xfId="0" applyFont="1" applyFill="1" applyBorder="1" applyAlignment="1">
      <alignment vertical="center" wrapText="1"/>
    </xf>
    <xf numFmtId="9" fontId="16" fillId="7" borderId="47" xfId="0" applyNumberFormat="1" applyFont="1" applyFill="1" applyBorder="1" applyAlignment="1">
      <alignment vertical="center" wrapText="1"/>
    </xf>
    <xf numFmtId="0" fontId="16" fillId="7" borderId="46" xfId="0" applyFont="1" applyFill="1" applyBorder="1" applyAlignment="1">
      <alignment vertical="center" wrapText="1"/>
    </xf>
    <xf numFmtId="0" fontId="16" fillId="7" borderId="45" xfId="0" applyFont="1" applyFill="1" applyBorder="1" applyAlignment="1">
      <alignment vertical="center" wrapText="1"/>
    </xf>
    <xf numFmtId="0" fontId="13" fillId="7" borderId="68" xfId="0" applyFont="1" applyFill="1" applyBorder="1" applyAlignment="1">
      <alignment horizontal="center" vertical="center" wrapText="1"/>
    </xf>
    <xf numFmtId="0" fontId="1" fillId="0" borderId="0" xfId="0" applyFont="1" applyAlignment="1">
      <alignment horizontal="center"/>
    </xf>
    <xf numFmtId="0" fontId="2" fillId="0" borderId="1" xfId="0" applyFont="1" applyBorder="1" applyAlignment="1">
      <alignment horizontal="center" vertical="center" wrapText="1"/>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10" fillId="5" borderId="6" xfId="0" applyFont="1" applyFill="1" applyBorder="1" applyAlignment="1">
      <alignment horizontal="center" vertical="center" wrapText="1"/>
    </xf>
    <xf numFmtId="0" fontId="10" fillId="5" borderId="10" xfId="0" applyFont="1" applyFill="1" applyBorder="1" applyAlignment="1">
      <alignment horizontal="center" vertical="center" wrapText="1"/>
    </xf>
    <xf numFmtId="0" fontId="10" fillId="5" borderId="21" xfId="0" applyFont="1" applyFill="1" applyBorder="1" applyAlignment="1">
      <alignment horizontal="center" vertical="center" wrapText="1"/>
    </xf>
    <xf numFmtId="0" fontId="7" fillId="2" borderId="2" xfId="0" applyFont="1" applyFill="1" applyBorder="1" applyAlignment="1">
      <alignment horizontal="left" vertical="center"/>
    </xf>
    <xf numFmtId="0" fontId="7" fillId="2" borderId="3" xfId="0" applyFont="1" applyFill="1" applyBorder="1" applyAlignment="1">
      <alignment horizontal="left" vertical="center"/>
    </xf>
    <xf numFmtId="0" fontId="7" fillId="2" borderId="4" xfId="0" applyFont="1" applyFill="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0" borderId="4" xfId="0" applyFont="1" applyBorder="1" applyAlignment="1">
      <alignment horizontal="left" vertical="center"/>
    </xf>
    <xf numFmtId="0" fontId="8" fillId="3" borderId="5" xfId="0" applyFont="1" applyFill="1" applyBorder="1" applyAlignment="1">
      <alignment horizontal="center" vertical="center" wrapText="1"/>
    </xf>
    <xf numFmtId="0" fontId="9" fillId="4" borderId="5" xfId="0" applyFont="1" applyFill="1" applyBorder="1" applyAlignment="1">
      <alignment horizontal="center" vertical="center"/>
    </xf>
    <xf numFmtId="0" fontId="10" fillId="5" borderId="7"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0" fillId="5" borderId="16"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0" fillId="5" borderId="10" xfId="0" applyFont="1" applyFill="1" applyBorder="1" applyAlignment="1">
      <alignment horizontal="center" vertical="center"/>
    </xf>
    <xf numFmtId="0" fontId="10" fillId="5" borderId="21"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3"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29" fillId="5" borderId="6"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6"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12" fillId="5" borderId="21"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19"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0" fillId="5" borderId="8" xfId="0" applyFont="1" applyFill="1" applyBorder="1" applyAlignment="1">
      <alignment horizontal="center" vertical="center" wrapText="1"/>
    </xf>
    <xf numFmtId="0" fontId="10" fillId="5" borderId="9" xfId="0" applyFont="1" applyFill="1" applyBorder="1" applyAlignment="1">
      <alignment horizontal="center" vertical="center" wrapText="1"/>
    </xf>
    <xf numFmtId="0" fontId="10" fillId="5" borderId="0" xfId="0" applyFont="1" applyFill="1" applyAlignment="1">
      <alignment horizontal="center" vertical="center" wrapText="1"/>
    </xf>
    <xf numFmtId="0" fontId="10" fillId="5" borderId="5" xfId="0" applyFont="1" applyFill="1" applyBorder="1" applyAlignment="1">
      <alignment horizontal="center" vertical="center" wrapText="1"/>
    </xf>
    <xf numFmtId="0" fontId="33" fillId="0" borderId="2" xfId="0" applyFont="1" applyBorder="1" applyAlignment="1">
      <alignment vertical="center" wrapText="1"/>
    </xf>
    <xf numFmtId="0" fontId="33" fillId="0" borderId="4" xfId="0" applyFont="1" applyBorder="1" applyAlignment="1">
      <alignment vertical="center" wrapText="1"/>
    </xf>
    <xf numFmtId="0" fontId="18" fillId="8" borderId="2"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60" xfId="0" applyFont="1" applyBorder="1" applyAlignment="1">
      <alignment vertical="center" wrapText="1"/>
    </xf>
    <xf numFmtId="0" fontId="34" fillId="0" borderId="1" xfId="0" applyFont="1" applyBorder="1" applyAlignment="1">
      <alignment vertical="center" wrapText="1"/>
    </xf>
    <xf numFmtId="0" fontId="34" fillId="0" borderId="58" xfId="0" applyFont="1" applyBorder="1" applyAlignment="1">
      <alignment vertical="center" wrapText="1"/>
    </xf>
    <xf numFmtId="0" fontId="33" fillId="0" borderId="57" xfId="0" applyFont="1" applyBorder="1" applyAlignment="1">
      <alignment vertical="center" wrapText="1"/>
    </xf>
    <xf numFmtId="0" fontId="33" fillId="0" borderId="59" xfId="0" applyFont="1" applyBorder="1" applyAlignment="1">
      <alignment vertical="center" wrapText="1"/>
    </xf>
    <xf numFmtId="0" fontId="21" fillId="0" borderId="38" xfId="0" applyFont="1" applyFill="1" applyBorder="1" applyAlignment="1">
      <alignment horizontal="center" vertical="center" wrapText="1"/>
    </xf>
    <xf numFmtId="0" fontId="32" fillId="0" borderId="2" xfId="0" applyFont="1" applyBorder="1" applyAlignment="1">
      <alignment horizontal="justify" vertical="center" wrapText="1"/>
    </xf>
    <xf numFmtId="0" fontId="32" fillId="0" borderId="4" xfId="0" applyFont="1" applyBorder="1" applyAlignment="1">
      <alignment horizontal="justify" vertical="center" wrapText="1"/>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26" xfId="0" applyFont="1" applyBorder="1" applyAlignment="1">
      <alignment horizontal="justify" vertical="center" wrapText="1"/>
    </xf>
    <xf numFmtId="0" fontId="32" fillId="0" borderId="27" xfId="0" applyFont="1" applyBorder="1" applyAlignment="1">
      <alignment horizontal="justify" vertical="center" wrapText="1"/>
    </xf>
    <xf numFmtId="0" fontId="32" fillId="0" borderId="3" xfId="0" applyFont="1" applyBorder="1" applyAlignment="1">
      <alignment horizontal="justify" vertical="center" wrapText="1"/>
    </xf>
    <xf numFmtId="0" fontId="32" fillId="0" borderId="57" xfId="0" applyFont="1" applyBorder="1" applyAlignment="1">
      <alignment horizontal="justify" vertical="center" wrapText="1"/>
    </xf>
    <xf numFmtId="0" fontId="32" fillId="0" borderId="59" xfId="0" applyFont="1" applyBorder="1" applyAlignment="1">
      <alignment horizontal="justify" vertical="center" wrapText="1"/>
    </xf>
    <xf numFmtId="0" fontId="32" fillId="0" borderId="61" xfId="0" applyFont="1" applyBorder="1" applyAlignment="1">
      <alignment horizontal="justify" vertical="center" wrapText="1"/>
    </xf>
    <xf numFmtId="0" fontId="32" fillId="0" borderId="52" xfId="0" applyFont="1" applyBorder="1" applyAlignment="1">
      <alignment horizontal="justify" vertical="center" wrapText="1"/>
    </xf>
    <xf numFmtId="0" fontId="32" fillId="0" borderId="60" xfId="0" applyFont="1" applyBorder="1" applyAlignment="1">
      <alignment horizontal="justify" vertical="center" wrapText="1"/>
    </xf>
    <xf numFmtId="0" fontId="32" fillId="0" borderId="58" xfId="0" applyFont="1" applyBorder="1" applyAlignment="1">
      <alignment horizontal="justify" vertical="center" wrapText="1"/>
    </xf>
    <xf numFmtId="0" fontId="15" fillId="10" borderId="26" xfId="0" applyFont="1" applyFill="1" applyBorder="1" applyAlignment="1">
      <alignment horizontal="left" vertical="center" wrapText="1"/>
    </xf>
    <xf numFmtId="0" fontId="15" fillId="10" borderId="28" xfId="0" applyFont="1" applyFill="1" applyBorder="1" applyAlignment="1">
      <alignment horizontal="left" vertical="center" wrapText="1"/>
    </xf>
    <xf numFmtId="0" fontId="15" fillId="10" borderId="27" xfId="0" applyFont="1" applyFill="1" applyBorder="1" applyAlignment="1">
      <alignment horizontal="left" vertical="center" wrapText="1"/>
    </xf>
    <xf numFmtId="0" fontId="14" fillId="9" borderId="1" xfId="0" applyFont="1" applyFill="1" applyBorder="1" applyAlignment="1">
      <alignment horizontal="center" vertical="center" wrapText="1"/>
    </xf>
    <xf numFmtId="0" fontId="15" fillId="10" borderId="2" xfId="0" applyFont="1" applyFill="1" applyBorder="1" applyAlignment="1">
      <alignment horizontal="left" vertical="center" wrapText="1"/>
    </xf>
    <xf numFmtId="0" fontId="15" fillId="10" borderId="3" xfId="0" applyFont="1" applyFill="1" applyBorder="1" applyAlignment="1">
      <alignment horizontal="left" vertical="center" wrapText="1"/>
    </xf>
    <xf numFmtId="0" fontId="15" fillId="10" borderId="4" xfId="0" applyFont="1" applyFill="1" applyBorder="1" applyAlignment="1">
      <alignment horizontal="left" vertical="center" wrapText="1"/>
    </xf>
    <xf numFmtId="0" fontId="15" fillId="11" borderId="2" xfId="0" applyFont="1" applyFill="1" applyBorder="1" applyAlignment="1">
      <alignment horizontal="left" vertical="center" wrapText="1"/>
    </xf>
    <xf numFmtId="0" fontId="15" fillId="11" borderId="3" xfId="0" applyFont="1" applyFill="1" applyBorder="1" applyAlignment="1">
      <alignment horizontal="left" vertical="center" wrapText="1"/>
    </xf>
    <xf numFmtId="0" fontId="15" fillId="11" borderId="4" xfId="0" applyFont="1" applyFill="1" applyBorder="1" applyAlignment="1">
      <alignment horizontal="left" vertical="center" wrapText="1"/>
    </xf>
    <xf numFmtId="0" fontId="15" fillId="11" borderId="26" xfId="0" applyFont="1" applyFill="1" applyBorder="1" applyAlignment="1">
      <alignment horizontal="left" vertical="center" wrapText="1"/>
    </xf>
    <xf numFmtId="0" fontId="15" fillId="11" borderId="28" xfId="0" applyFont="1" applyFill="1" applyBorder="1" applyAlignment="1">
      <alignment horizontal="left" vertical="center" wrapText="1"/>
    </xf>
    <xf numFmtId="0" fontId="15" fillId="11" borderId="27" xfId="0" applyFont="1" applyFill="1" applyBorder="1" applyAlignment="1">
      <alignment horizontal="left" vertical="center" wrapText="1"/>
    </xf>
    <xf numFmtId="0" fontId="16" fillId="5" borderId="2"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6" fillId="5" borderId="30" xfId="0" applyFont="1" applyFill="1" applyBorder="1" applyAlignment="1">
      <alignment horizontal="center" vertical="center" wrapText="1"/>
    </xf>
    <xf numFmtId="0" fontId="16" fillId="5" borderId="35" xfId="0" applyFont="1" applyFill="1" applyBorder="1" applyAlignment="1">
      <alignment horizontal="center" vertical="center" wrapText="1"/>
    </xf>
    <xf numFmtId="0" fontId="16" fillId="5" borderId="31" xfId="0" applyFont="1" applyFill="1" applyBorder="1" applyAlignment="1">
      <alignment horizontal="center" vertical="center" wrapText="1"/>
    </xf>
    <xf numFmtId="0" fontId="16" fillId="5" borderId="36" xfId="0" applyFont="1" applyFill="1" applyBorder="1" applyAlignment="1">
      <alignment horizontal="center" vertical="center" wrapText="1"/>
    </xf>
    <xf numFmtId="0" fontId="16" fillId="5" borderId="32" xfId="0" applyFont="1" applyFill="1" applyBorder="1" applyAlignment="1">
      <alignment horizontal="center" vertical="center" wrapText="1"/>
    </xf>
    <xf numFmtId="0" fontId="16" fillId="5" borderId="33" xfId="0" applyFont="1" applyFill="1" applyBorder="1" applyAlignment="1">
      <alignment horizontal="center" vertical="center" wrapText="1"/>
    </xf>
    <xf numFmtId="0" fontId="16" fillId="5" borderId="34" xfId="0" applyFont="1" applyFill="1" applyBorder="1" applyAlignment="1">
      <alignment horizontal="center" vertical="center" wrapText="1"/>
    </xf>
    <xf numFmtId="0" fontId="16" fillId="5" borderId="66" xfId="0" applyFont="1" applyFill="1" applyBorder="1" applyAlignment="1">
      <alignment horizontal="center" vertical="center" wrapText="1"/>
    </xf>
    <xf numFmtId="0" fontId="16" fillId="5" borderId="67" xfId="0" applyFont="1" applyFill="1" applyBorder="1" applyAlignment="1">
      <alignment horizontal="center" vertical="center" wrapText="1"/>
    </xf>
    <xf numFmtId="0" fontId="13" fillId="9" borderId="64"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3" fillId="9" borderId="65" xfId="0" applyFont="1" applyFill="1" applyBorder="1" applyAlignment="1">
      <alignment horizontal="left" vertical="center" wrapText="1"/>
    </xf>
    <xf numFmtId="0" fontId="26" fillId="0" borderId="38" xfId="0" applyFont="1" applyBorder="1" applyAlignment="1">
      <alignment vertical="top" wrapText="1"/>
    </xf>
    <xf numFmtId="0" fontId="24" fillId="8" borderId="26" xfId="0" applyFont="1" applyFill="1" applyBorder="1" applyAlignment="1">
      <alignment horizontal="center" vertical="center" wrapText="1"/>
    </xf>
    <xf numFmtId="0" fontId="24" fillId="8" borderId="27" xfId="0" applyFont="1" applyFill="1" applyBorder="1" applyAlignment="1">
      <alignment horizontal="center" vertical="center" wrapText="1"/>
    </xf>
    <xf numFmtId="0" fontId="26" fillId="0" borderId="38" xfId="0" applyFont="1" applyBorder="1" applyAlignment="1">
      <alignment vertical="center" wrapText="1"/>
    </xf>
  </cellXfs>
  <cellStyles count="3">
    <cellStyle name="Millares" xfId="2" builtinId="3"/>
    <cellStyle name="Normal" xfId="0" builtinId="0"/>
    <cellStyle name="Normal 2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400050</xdr:colOff>
      <xdr:row>0</xdr:row>
      <xdr:rowOff>0</xdr:rowOff>
    </xdr:from>
    <xdr:to>
      <xdr:col>5</xdr:col>
      <xdr:colOff>171450</xdr:colOff>
      <xdr:row>1</xdr:row>
      <xdr:rowOff>277813</xdr:rowOff>
    </xdr:to>
    <xdr:pic>
      <xdr:nvPicPr>
        <xdr:cNvPr id="2" name="1 Imagen" descr="logo final Ministerio de HAcienda-01">
          <a:extLst>
            <a:ext uri="{FF2B5EF4-FFF2-40B4-BE49-F238E27FC236}">
              <a16:creationId xmlns:a16="http://schemas.microsoft.com/office/drawing/2014/main" id="{AFCAB049-89F5-430F-B613-B3814922DAA8}"/>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114925" y="0"/>
          <a:ext cx="1000125" cy="578644"/>
        </a:xfrm>
        <a:prstGeom prst="rect">
          <a:avLst/>
        </a:prstGeom>
        <a:noFill/>
        <a:ln>
          <a:noFill/>
        </a:ln>
      </xdr:spPr>
    </xdr:pic>
    <xdr:clientData/>
  </xdr:twoCellAnchor>
  <xdr:twoCellAnchor editAs="oneCell">
    <xdr:from>
      <xdr:col>0</xdr:col>
      <xdr:colOff>59532</xdr:colOff>
      <xdr:row>0</xdr:row>
      <xdr:rowOff>0</xdr:rowOff>
    </xdr:from>
    <xdr:to>
      <xdr:col>3</xdr:col>
      <xdr:colOff>1238251</xdr:colOff>
      <xdr:row>1</xdr:row>
      <xdr:rowOff>277813</xdr:rowOff>
    </xdr:to>
    <xdr:pic>
      <xdr:nvPicPr>
        <xdr:cNvPr id="3" name="Imagen 2" descr="https://documentos.mideplan.go.cr/share/proxy/alfresco-noauth/api/internal/shared/node/Fc2-zFMnTte9vISgHVzuzw/content/thumbnails/imgpreview?c=force&amp;lastModified=imgpreview%3A1614790131329">
          <a:extLst>
            <a:ext uri="{FF2B5EF4-FFF2-40B4-BE49-F238E27FC236}">
              <a16:creationId xmlns:a16="http://schemas.microsoft.com/office/drawing/2014/main" id="{83CD0C3C-0AB2-44F1-BDBF-022174EACB13}"/>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9532" y="0"/>
          <a:ext cx="4636294" cy="590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112412</xdr:colOff>
      <xdr:row>0</xdr:row>
      <xdr:rowOff>234027</xdr:rowOff>
    </xdr:from>
    <xdr:to>
      <xdr:col>2</xdr:col>
      <xdr:colOff>891442</xdr:colOff>
      <xdr:row>1</xdr:row>
      <xdr:rowOff>329712</xdr:rowOff>
    </xdr:to>
    <xdr:pic>
      <xdr:nvPicPr>
        <xdr:cNvPr id="2" name="Imagen 1" descr="https://documentos.mideplan.go.cr/share/proxy/alfresco-noauth/api/internal/shared/node/Fc2-zFMnTte9vISgHVzuzw/content/thumbnails/imgpreview?c=force&amp;lastModified=imgpreview%3A1614790131329">
          <a:extLst>
            <a:ext uri="{FF2B5EF4-FFF2-40B4-BE49-F238E27FC236}">
              <a16:creationId xmlns:a16="http://schemas.microsoft.com/office/drawing/2014/main" id="{0E8F26CE-D50D-4B1E-B6A5-0795BF034AE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12" y="234027"/>
          <a:ext cx="5407203" cy="1121454"/>
        </a:xfrm>
        <a:prstGeom prst="rect">
          <a:avLst/>
        </a:prstGeom>
        <a:noFill/>
        <a:ln>
          <a:noFill/>
        </a:ln>
      </xdr:spPr>
    </xdr:pic>
    <xdr:clientData/>
  </xdr:twoCellAnchor>
  <xdr:twoCellAnchor editAs="oneCell">
    <xdr:from>
      <xdr:col>8</xdr:col>
      <xdr:colOff>464039</xdr:colOff>
      <xdr:row>0</xdr:row>
      <xdr:rowOff>107578</xdr:rowOff>
    </xdr:from>
    <xdr:to>
      <xdr:col>9</xdr:col>
      <xdr:colOff>887140</xdr:colOff>
      <xdr:row>1</xdr:row>
      <xdr:rowOff>36635</xdr:rowOff>
    </xdr:to>
    <xdr:pic>
      <xdr:nvPicPr>
        <xdr:cNvPr id="3" name="Imagen 2">
          <a:extLst>
            <a:ext uri="{FF2B5EF4-FFF2-40B4-BE49-F238E27FC236}">
              <a16:creationId xmlns:a16="http://schemas.microsoft.com/office/drawing/2014/main" id="{ED35BF4F-12D8-4599-9A4D-6992297150C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689135" y="107578"/>
          <a:ext cx="1570986" cy="954826"/>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AH22"/>
  <sheetViews>
    <sheetView tabSelected="1" topLeftCell="A16" zoomScale="84" zoomScaleNormal="84" workbookViewId="0">
      <selection activeCell="E14" sqref="E14"/>
    </sheetView>
  </sheetViews>
  <sheetFormatPr baseColWidth="10" defaultColWidth="11.42578125" defaultRowHeight="15" x14ac:dyDescent="0.25"/>
  <cols>
    <col min="1" max="1" width="15.42578125" customWidth="1"/>
    <col min="2" max="2" width="18" customWidth="1"/>
    <col min="3" max="3" width="18.42578125" customWidth="1"/>
    <col min="4" max="4" width="18.85546875" customWidth="1"/>
    <col min="5" max="5" width="18.42578125" customWidth="1"/>
    <col min="6" max="6" width="19.85546875" customWidth="1"/>
    <col min="7" max="7" width="14.140625" customWidth="1"/>
    <col min="8" max="8" width="37" customWidth="1"/>
    <col min="9" max="9" width="17.85546875" customWidth="1"/>
    <col min="10" max="10" width="20.42578125" customWidth="1"/>
    <col min="11" max="11" width="23.5703125" customWidth="1"/>
    <col min="12" max="12" width="17.5703125" customWidth="1"/>
    <col min="13" max="13" width="18" customWidth="1"/>
    <col min="14" max="15" width="12.42578125" customWidth="1"/>
    <col min="16" max="17" width="13" customWidth="1"/>
    <col min="18" max="18" width="18.140625" customWidth="1"/>
    <col min="19" max="19" width="14.42578125" customWidth="1"/>
    <col min="20" max="20" width="13.140625" customWidth="1"/>
    <col min="21" max="21" width="13.5703125" customWidth="1"/>
    <col min="22" max="22" width="12.5703125" customWidth="1"/>
    <col min="23" max="23" width="11.85546875" customWidth="1"/>
    <col min="24" max="24" width="19.5703125" style="27" bestFit="1" customWidth="1"/>
    <col min="25" max="25" width="21.85546875" customWidth="1"/>
    <col min="26" max="26" width="55.5703125" customWidth="1"/>
    <col min="27" max="27" width="8.28515625" customWidth="1"/>
    <col min="29" max="29" width="14.5703125" bestFit="1" customWidth="1"/>
  </cols>
  <sheetData>
    <row r="1" spans="1:34" s="1" customFormat="1" ht="23.25" x14ac:dyDescent="0.35">
      <c r="A1" s="107"/>
      <c r="B1" s="107"/>
      <c r="C1" s="107"/>
      <c r="D1" s="107"/>
      <c r="E1" s="107"/>
      <c r="F1" s="107"/>
      <c r="G1" s="107"/>
      <c r="H1" s="107"/>
      <c r="I1" s="107"/>
      <c r="J1" s="107"/>
      <c r="K1" s="107"/>
      <c r="L1" s="107"/>
      <c r="M1" s="107"/>
      <c r="N1" s="107"/>
      <c r="O1" s="107"/>
      <c r="P1" s="107"/>
      <c r="Q1" s="107"/>
      <c r="R1" s="107"/>
      <c r="S1" s="107"/>
      <c r="T1" s="107"/>
      <c r="U1" s="107"/>
      <c r="V1" s="107"/>
      <c r="W1" s="107"/>
      <c r="X1" s="107"/>
      <c r="Y1" s="107"/>
      <c r="Z1" s="107"/>
    </row>
    <row r="2" spans="1:34" s="2" customFormat="1" ht="22.5" customHeight="1" thickBot="1" x14ac:dyDescent="0.4">
      <c r="A2" s="108" t="s">
        <v>0</v>
      </c>
      <c r="B2" s="108"/>
      <c r="C2" s="108"/>
      <c r="D2" s="108"/>
      <c r="E2" s="108"/>
      <c r="F2" s="108"/>
      <c r="G2" s="108"/>
      <c r="H2" s="108"/>
      <c r="I2" s="108"/>
      <c r="J2" s="108"/>
      <c r="K2" s="108"/>
      <c r="L2" s="108"/>
      <c r="M2" s="108"/>
      <c r="N2" s="108"/>
      <c r="O2" s="108"/>
      <c r="P2" s="108"/>
      <c r="Q2" s="108"/>
      <c r="R2" s="108"/>
      <c r="S2" s="108"/>
      <c r="T2" s="108"/>
      <c r="U2" s="108"/>
      <c r="V2" s="108"/>
      <c r="W2" s="108"/>
      <c r="X2" s="108"/>
      <c r="Y2" s="108"/>
      <c r="Z2" s="108"/>
    </row>
    <row r="3" spans="1:34" s="3" customFormat="1" ht="16.5" thickBot="1" x14ac:dyDescent="0.25">
      <c r="A3" s="109" t="s">
        <v>1</v>
      </c>
      <c r="B3" s="110"/>
      <c r="C3" s="110"/>
      <c r="D3" s="109" t="s">
        <v>104</v>
      </c>
      <c r="E3" s="110"/>
      <c r="F3" s="110"/>
      <c r="G3" s="110"/>
      <c r="H3" s="110"/>
      <c r="I3" s="110"/>
      <c r="J3" s="110"/>
      <c r="K3" s="110"/>
      <c r="L3" s="110"/>
      <c r="M3" s="110"/>
      <c r="N3" s="110"/>
      <c r="O3" s="110"/>
      <c r="P3" s="110"/>
      <c r="Q3" s="110"/>
      <c r="R3" s="110"/>
      <c r="S3" s="110"/>
      <c r="T3" s="110"/>
      <c r="U3" s="110"/>
      <c r="V3" s="110"/>
      <c r="W3" s="110"/>
      <c r="X3" s="110"/>
      <c r="Y3" s="110"/>
      <c r="Z3" s="111"/>
    </row>
    <row r="4" spans="1:34" s="4" customFormat="1" ht="16.5" thickBot="1" x14ac:dyDescent="0.3">
      <c r="A4" s="109" t="s">
        <v>2</v>
      </c>
      <c r="B4" s="110"/>
      <c r="C4" s="110"/>
      <c r="D4" s="112" t="s">
        <v>105</v>
      </c>
      <c r="E4" s="113"/>
      <c r="F4" s="113"/>
      <c r="G4" s="113"/>
      <c r="H4" s="113"/>
      <c r="I4" s="113"/>
      <c r="J4" s="113"/>
      <c r="K4" s="113"/>
      <c r="L4" s="113"/>
      <c r="M4" s="113"/>
      <c r="N4" s="113"/>
      <c r="O4" s="113"/>
      <c r="P4" s="113"/>
      <c r="Q4" s="113"/>
      <c r="R4" s="113"/>
      <c r="S4" s="113"/>
      <c r="T4" s="113"/>
      <c r="U4" s="113"/>
      <c r="V4" s="113"/>
      <c r="W4" s="113"/>
      <c r="X4" s="113"/>
      <c r="Y4" s="113"/>
      <c r="Z4" s="114"/>
    </row>
    <row r="5" spans="1:34" s="3" customFormat="1" ht="16.5" thickBot="1" x14ac:dyDescent="0.25">
      <c r="A5" s="118" t="s">
        <v>3</v>
      </c>
      <c r="B5" s="119"/>
      <c r="C5" s="119"/>
      <c r="D5" s="118" t="s">
        <v>72</v>
      </c>
      <c r="E5" s="119"/>
      <c r="F5" s="119"/>
      <c r="G5" s="119"/>
      <c r="H5" s="119"/>
      <c r="I5" s="119"/>
      <c r="J5" s="119"/>
      <c r="K5" s="119"/>
      <c r="L5" s="119"/>
      <c r="M5" s="119"/>
      <c r="N5" s="119"/>
      <c r="O5" s="119"/>
      <c r="P5" s="119"/>
      <c r="Q5" s="119"/>
      <c r="R5" s="119"/>
      <c r="S5" s="119"/>
      <c r="T5" s="119"/>
      <c r="U5" s="119"/>
      <c r="V5" s="119"/>
      <c r="W5" s="119"/>
      <c r="X5" s="119"/>
      <c r="Y5" s="119"/>
      <c r="Z5" s="120"/>
    </row>
    <row r="6" spans="1:34" s="3" customFormat="1" ht="16.5" thickBot="1" x14ac:dyDescent="0.25">
      <c r="A6" s="118" t="s">
        <v>4</v>
      </c>
      <c r="B6" s="119"/>
      <c r="C6" s="119"/>
      <c r="D6" s="118" t="s">
        <v>73</v>
      </c>
      <c r="E6" s="119"/>
      <c r="F6" s="119"/>
      <c r="G6" s="119"/>
      <c r="H6" s="119"/>
      <c r="I6" s="119"/>
      <c r="J6" s="119"/>
      <c r="K6" s="119"/>
      <c r="L6" s="119"/>
      <c r="M6" s="119"/>
      <c r="N6" s="119"/>
      <c r="O6" s="119"/>
      <c r="P6" s="119"/>
      <c r="Q6" s="119"/>
      <c r="R6" s="119"/>
      <c r="S6" s="119"/>
      <c r="T6" s="119"/>
      <c r="U6" s="119"/>
      <c r="V6" s="119"/>
      <c r="W6" s="119"/>
      <c r="X6" s="119"/>
      <c r="Y6" s="119"/>
      <c r="Z6" s="120"/>
    </row>
    <row r="7" spans="1:34" s="3" customFormat="1" ht="21.75" customHeight="1" thickBot="1" x14ac:dyDescent="0.25">
      <c r="A7" s="121" t="s">
        <v>5</v>
      </c>
      <c r="B7" s="122"/>
      <c r="C7" s="123"/>
      <c r="D7" s="110" t="s">
        <v>75</v>
      </c>
      <c r="E7" s="110"/>
      <c r="F7" s="110"/>
      <c r="G7" s="110"/>
      <c r="H7" s="110"/>
      <c r="I7" s="110"/>
      <c r="J7" s="110"/>
      <c r="K7" s="110"/>
      <c r="L7" s="110"/>
      <c r="M7" s="110"/>
      <c r="N7" s="110"/>
      <c r="O7" s="110"/>
      <c r="P7" s="110"/>
      <c r="Q7" s="110"/>
      <c r="R7" s="110"/>
      <c r="S7" s="110"/>
      <c r="T7" s="110"/>
      <c r="U7" s="110"/>
      <c r="V7" s="110"/>
      <c r="W7" s="110"/>
      <c r="X7" s="110"/>
      <c r="Y7" s="110"/>
      <c r="Z7" s="111"/>
    </row>
    <row r="8" spans="1:34" ht="18.75" thickBot="1" x14ac:dyDescent="0.3">
      <c r="A8" s="124" t="s">
        <v>6</v>
      </c>
      <c r="B8" s="124"/>
      <c r="C8" s="124"/>
      <c r="D8" s="124"/>
      <c r="E8" s="124"/>
      <c r="F8" s="124"/>
      <c r="G8" s="124"/>
      <c r="H8" s="124"/>
      <c r="I8" s="124"/>
      <c r="J8" s="124"/>
      <c r="K8" s="125" t="s">
        <v>7</v>
      </c>
      <c r="L8" s="125"/>
      <c r="M8" s="125"/>
      <c r="N8" s="125"/>
      <c r="O8" s="125"/>
      <c r="P8" s="125"/>
      <c r="Q8" s="125"/>
      <c r="R8" s="125"/>
      <c r="S8" s="125"/>
      <c r="T8" s="125"/>
      <c r="U8" s="125"/>
      <c r="V8" s="125"/>
      <c r="W8" s="125"/>
      <c r="X8" s="125"/>
      <c r="Y8" s="125"/>
      <c r="Z8" s="125"/>
    </row>
    <row r="9" spans="1:34" ht="42" customHeight="1" thickTop="1" thickBot="1" x14ac:dyDescent="0.3">
      <c r="A9" s="115" t="s">
        <v>8</v>
      </c>
      <c r="B9" s="126" t="s">
        <v>9</v>
      </c>
      <c r="C9" s="115" t="s">
        <v>10</v>
      </c>
      <c r="D9" s="115" t="s">
        <v>11</v>
      </c>
      <c r="E9" s="115" t="s">
        <v>12</v>
      </c>
      <c r="F9" s="115" t="s">
        <v>13</v>
      </c>
      <c r="G9" s="115" t="s">
        <v>14</v>
      </c>
      <c r="H9" s="115" t="s">
        <v>15</v>
      </c>
      <c r="I9" s="115" t="s">
        <v>16</v>
      </c>
      <c r="J9" s="115" t="s">
        <v>17</v>
      </c>
      <c r="K9" s="115" t="s">
        <v>18</v>
      </c>
      <c r="L9" s="115" t="s">
        <v>19</v>
      </c>
      <c r="M9" s="129" t="s">
        <v>20</v>
      </c>
      <c r="N9" s="130"/>
      <c r="O9" s="129" t="s">
        <v>21</v>
      </c>
      <c r="P9" s="135"/>
      <c r="Q9" s="135"/>
      <c r="R9" s="115" t="s">
        <v>22</v>
      </c>
      <c r="S9" s="115" t="s">
        <v>23</v>
      </c>
      <c r="T9" s="146" t="s">
        <v>24</v>
      </c>
      <c r="U9" s="147"/>
      <c r="V9" s="147"/>
      <c r="W9" s="126"/>
      <c r="X9" s="146" t="s">
        <v>25</v>
      </c>
      <c r="Y9" s="126"/>
      <c r="Z9" s="115" t="s">
        <v>26</v>
      </c>
    </row>
    <row r="10" spans="1:34" ht="16.5" thickTop="1" thickBot="1" x14ac:dyDescent="0.3">
      <c r="A10" s="116"/>
      <c r="B10" s="127"/>
      <c r="C10" s="116"/>
      <c r="D10" s="116"/>
      <c r="E10" s="116"/>
      <c r="F10" s="116"/>
      <c r="G10" s="116"/>
      <c r="H10" s="116"/>
      <c r="I10" s="116"/>
      <c r="J10" s="116"/>
      <c r="K10" s="116"/>
      <c r="L10" s="116"/>
      <c r="M10" s="116" t="s">
        <v>27</v>
      </c>
      <c r="N10" s="131" t="s">
        <v>28</v>
      </c>
      <c r="O10" s="115" t="s">
        <v>29</v>
      </c>
      <c r="P10" s="133" t="s">
        <v>28</v>
      </c>
      <c r="Q10" s="134"/>
      <c r="R10" s="116"/>
      <c r="S10" s="116"/>
      <c r="T10" s="136"/>
      <c r="U10" s="148"/>
      <c r="V10" s="148"/>
      <c r="W10" s="127"/>
      <c r="X10" s="137"/>
      <c r="Y10" s="128"/>
      <c r="Z10" s="116"/>
      <c r="AD10" s="64"/>
    </row>
    <row r="11" spans="1:34" ht="16.5" thickTop="1" thickBot="1" x14ac:dyDescent="0.3">
      <c r="A11" s="116"/>
      <c r="B11" s="127"/>
      <c r="C11" s="116"/>
      <c r="D11" s="116"/>
      <c r="E11" s="116"/>
      <c r="F11" s="116"/>
      <c r="G11" s="116"/>
      <c r="H11" s="116"/>
      <c r="I11" s="116"/>
      <c r="J11" s="116"/>
      <c r="K11" s="116"/>
      <c r="L11" s="116"/>
      <c r="M11" s="116"/>
      <c r="N11" s="131"/>
      <c r="O11" s="116"/>
      <c r="P11" s="116" t="s">
        <v>30</v>
      </c>
      <c r="Q11" s="136" t="s">
        <v>31</v>
      </c>
      <c r="R11" s="116"/>
      <c r="S11" s="116"/>
      <c r="T11" s="137"/>
      <c r="U11" s="149"/>
      <c r="V11" s="149"/>
      <c r="W11" s="128"/>
      <c r="X11" s="138" t="s">
        <v>32</v>
      </c>
      <c r="Y11" s="116" t="s">
        <v>33</v>
      </c>
      <c r="Z11" s="116"/>
    </row>
    <row r="12" spans="1:34" ht="16.5" thickTop="1" thickBot="1" x14ac:dyDescent="0.3">
      <c r="A12" s="116"/>
      <c r="B12" s="127"/>
      <c r="C12" s="116"/>
      <c r="D12" s="116"/>
      <c r="E12" s="116"/>
      <c r="F12" s="116"/>
      <c r="G12" s="116"/>
      <c r="H12" s="116"/>
      <c r="I12" s="116"/>
      <c r="J12" s="116"/>
      <c r="K12" s="116"/>
      <c r="L12" s="116"/>
      <c r="M12" s="116"/>
      <c r="N12" s="131"/>
      <c r="O12" s="116"/>
      <c r="P12" s="116"/>
      <c r="Q12" s="136"/>
      <c r="R12" s="116"/>
      <c r="S12" s="116"/>
      <c r="T12" s="5" t="s">
        <v>34</v>
      </c>
      <c r="U12" s="143" t="s">
        <v>35</v>
      </c>
      <c r="V12" s="144"/>
      <c r="W12" s="145"/>
      <c r="X12" s="139"/>
      <c r="Y12" s="141" t="s">
        <v>36</v>
      </c>
      <c r="Z12" s="116"/>
    </row>
    <row r="13" spans="1:34" ht="14.25" customHeight="1" thickTop="1" thickBot="1" x14ac:dyDescent="0.3">
      <c r="A13" s="117"/>
      <c r="B13" s="128"/>
      <c r="C13" s="117"/>
      <c r="D13" s="117"/>
      <c r="E13" s="117"/>
      <c r="F13" s="117"/>
      <c r="G13" s="117"/>
      <c r="H13" s="117"/>
      <c r="I13" s="117"/>
      <c r="J13" s="117"/>
      <c r="K13" s="117"/>
      <c r="L13" s="117"/>
      <c r="M13" s="117"/>
      <c r="N13" s="132"/>
      <c r="O13" s="117"/>
      <c r="P13" s="117"/>
      <c r="Q13" s="137"/>
      <c r="R13" s="117">
        <v>2017</v>
      </c>
      <c r="S13" s="117">
        <v>2019</v>
      </c>
      <c r="T13" s="6" t="s">
        <v>37</v>
      </c>
      <c r="U13" s="7" t="s">
        <v>38</v>
      </c>
      <c r="V13" s="8" t="s">
        <v>39</v>
      </c>
      <c r="W13" s="9" t="s">
        <v>40</v>
      </c>
      <c r="X13" s="140"/>
      <c r="Y13" s="142" t="s">
        <v>36</v>
      </c>
      <c r="Z13" s="117"/>
    </row>
    <row r="14" spans="1:34" ht="294" customHeight="1" thickTop="1" thickBot="1" x14ac:dyDescent="0.3">
      <c r="A14" s="28" t="s">
        <v>212</v>
      </c>
      <c r="B14" s="28" t="s">
        <v>76</v>
      </c>
      <c r="C14" s="28" t="s">
        <v>77</v>
      </c>
      <c r="D14" s="28" t="s">
        <v>78</v>
      </c>
      <c r="E14" s="28" t="s">
        <v>79</v>
      </c>
      <c r="F14" s="28" t="s">
        <v>84</v>
      </c>
      <c r="G14" s="28" t="s">
        <v>85</v>
      </c>
      <c r="H14" s="28" t="s">
        <v>167</v>
      </c>
      <c r="I14" s="28" t="s">
        <v>93</v>
      </c>
      <c r="J14" s="28" t="s">
        <v>92</v>
      </c>
      <c r="K14" s="28" t="s">
        <v>94</v>
      </c>
      <c r="L14" s="28" t="s">
        <v>135</v>
      </c>
      <c r="M14" s="28" t="s">
        <v>183</v>
      </c>
      <c r="N14" s="28">
        <v>1</v>
      </c>
      <c r="O14" s="28" t="s">
        <v>95</v>
      </c>
      <c r="P14" s="28" t="s">
        <v>96</v>
      </c>
      <c r="Q14" s="28" t="s">
        <v>96</v>
      </c>
      <c r="R14" s="28" t="s">
        <v>188</v>
      </c>
      <c r="S14" s="51">
        <v>0</v>
      </c>
      <c r="T14" s="51">
        <v>1</v>
      </c>
      <c r="U14" s="28">
        <v>0</v>
      </c>
      <c r="V14" s="28">
        <v>0</v>
      </c>
      <c r="W14" s="28">
        <v>0</v>
      </c>
      <c r="X14" s="31">
        <f>+'FTPIP 2022'!G10+'FTPIP 2022'!H10+'FTPIP 2022'!I10+'FTPIP 2022'!J10</f>
        <v>0</v>
      </c>
      <c r="Y14" s="28" t="s">
        <v>138</v>
      </c>
      <c r="Z14" s="50" t="s">
        <v>196</v>
      </c>
    </row>
    <row r="15" spans="1:34" ht="228" customHeight="1" thickTop="1" thickBot="1" x14ac:dyDescent="0.3">
      <c r="A15" s="28" t="s">
        <v>212</v>
      </c>
      <c r="B15" s="28" t="s">
        <v>76</v>
      </c>
      <c r="C15" s="28" t="s">
        <v>77</v>
      </c>
      <c r="D15" s="28" t="s">
        <v>80</v>
      </c>
      <c r="E15" s="28" t="s">
        <v>81</v>
      </c>
      <c r="F15" s="28" t="s">
        <v>136</v>
      </c>
      <c r="G15" s="28" t="s">
        <v>86</v>
      </c>
      <c r="H15" s="29" t="s">
        <v>215</v>
      </c>
      <c r="I15" s="29" t="s">
        <v>91</v>
      </c>
      <c r="J15" s="30" t="s">
        <v>92</v>
      </c>
      <c r="K15" s="31" t="s">
        <v>94</v>
      </c>
      <c r="L15" s="32" t="s">
        <v>197</v>
      </c>
      <c r="M15" s="31" t="s">
        <v>184</v>
      </c>
      <c r="N15" s="28" t="s">
        <v>185</v>
      </c>
      <c r="O15" s="28" t="s">
        <v>95</v>
      </c>
      <c r="P15" s="31" t="s">
        <v>96</v>
      </c>
      <c r="Q15" s="31" t="s">
        <v>96</v>
      </c>
      <c r="R15" s="31" t="s">
        <v>216</v>
      </c>
      <c r="S15" s="51" t="s">
        <v>204</v>
      </c>
      <c r="T15" s="51">
        <v>1</v>
      </c>
      <c r="U15" s="31">
        <v>0</v>
      </c>
      <c r="V15" s="31">
        <v>0</v>
      </c>
      <c r="W15" s="31">
        <v>0</v>
      </c>
      <c r="X15" s="31" t="s">
        <v>198</v>
      </c>
      <c r="Y15" s="31" t="s">
        <v>199</v>
      </c>
      <c r="Z15" s="31" t="s">
        <v>217</v>
      </c>
      <c r="AC15" s="35"/>
      <c r="AH15" s="36"/>
    </row>
    <row r="16" spans="1:34" ht="397.5" thickTop="1" thickBot="1" x14ac:dyDescent="0.3">
      <c r="A16" s="28" t="s">
        <v>212</v>
      </c>
      <c r="B16" s="28" t="s">
        <v>76</v>
      </c>
      <c r="C16" s="28" t="s">
        <v>77</v>
      </c>
      <c r="D16" s="28" t="s">
        <v>82</v>
      </c>
      <c r="E16" s="28" t="s">
        <v>83</v>
      </c>
      <c r="F16" s="31" t="s">
        <v>87</v>
      </c>
      <c r="G16" s="28" t="s">
        <v>88</v>
      </c>
      <c r="H16" s="28" t="s">
        <v>89</v>
      </c>
      <c r="I16" s="28" t="s">
        <v>93</v>
      </c>
      <c r="J16" s="28" t="s">
        <v>92</v>
      </c>
      <c r="K16" s="31" t="s">
        <v>94</v>
      </c>
      <c r="L16" s="31" t="s">
        <v>221</v>
      </c>
      <c r="M16" s="100" t="s">
        <v>222</v>
      </c>
      <c r="N16" s="28" t="s">
        <v>223</v>
      </c>
      <c r="O16" s="28" t="s">
        <v>224</v>
      </c>
      <c r="P16" s="28" t="s">
        <v>96</v>
      </c>
      <c r="Q16" s="28" t="s">
        <v>96</v>
      </c>
      <c r="R16" s="101" t="s">
        <v>226</v>
      </c>
      <c r="S16" s="51">
        <v>0.93</v>
      </c>
      <c r="T16" s="51">
        <v>0.95</v>
      </c>
      <c r="U16" s="31">
        <v>0</v>
      </c>
      <c r="V16" s="31">
        <v>0</v>
      </c>
      <c r="W16" s="31">
        <v>0</v>
      </c>
      <c r="X16" s="31">
        <v>2309.61</v>
      </c>
      <c r="Y16" s="31" t="s">
        <v>138</v>
      </c>
      <c r="Z16" s="34" t="s">
        <v>225</v>
      </c>
    </row>
    <row r="17" spans="1:26" ht="207.75" customHeight="1" thickTop="1" thickBot="1" x14ac:dyDescent="0.3">
      <c r="A17" s="70"/>
      <c r="B17" s="70"/>
      <c r="C17" s="70"/>
      <c r="D17" s="70"/>
      <c r="E17" s="70"/>
      <c r="F17" s="70"/>
      <c r="G17" s="70"/>
      <c r="H17" s="28"/>
      <c r="I17" s="28"/>
      <c r="J17" s="28" t="s">
        <v>186</v>
      </c>
      <c r="K17" s="31" t="s">
        <v>94</v>
      </c>
      <c r="L17" s="31" t="s">
        <v>97</v>
      </c>
      <c r="M17" s="31" t="s">
        <v>98</v>
      </c>
      <c r="N17" s="28">
        <v>1</v>
      </c>
      <c r="O17" s="28" t="s">
        <v>95</v>
      </c>
      <c r="P17" s="31" t="s">
        <v>96</v>
      </c>
      <c r="Q17" s="31" t="s">
        <v>96</v>
      </c>
      <c r="R17" s="31" t="s">
        <v>99</v>
      </c>
      <c r="S17" s="51">
        <v>0</v>
      </c>
      <c r="T17" s="51">
        <v>1</v>
      </c>
      <c r="U17" s="31">
        <v>0</v>
      </c>
      <c r="V17" s="31">
        <v>0</v>
      </c>
      <c r="W17" s="31">
        <v>0</v>
      </c>
      <c r="X17" s="71">
        <f>314458200/1000000</f>
        <v>314.45819999999998</v>
      </c>
      <c r="Y17" s="31" t="s">
        <v>100</v>
      </c>
      <c r="Z17" s="34" t="s">
        <v>214</v>
      </c>
    </row>
    <row r="18" spans="1:26" s="74" customFormat="1" ht="16.5" thickTop="1" thickBot="1" x14ac:dyDescent="0.3">
      <c r="A18" s="72"/>
      <c r="B18" s="72"/>
      <c r="C18" s="72"/>
      <c r="D18" s="72"/>
      <c r="E18" s="72"/>
      <c r="F18" s="73"/>
      <c r="G18" s="72"/>
      <c r="H18" s="72"/>
      <c r="I18" s="72"/>
      <c r="J18" s="72"/>
      <c r="K18" s="73"/>
      <c r="L18" s="73"/>
      <c r="M18" s="73"/>
      <c r="N18" s="72"/>
      <c r="O18" s="72"/>
      <c r="P18" s="72"/>
      <c r="Q18" s="72"/>
      <c r="R18" s="73"/>
      <c r="S18" s="73"/>
      <c r="T18" s="73"/>
      <c r="U18" s="73"/>
      <c r="V18" s="73"/>
      <c r="W18" s="73"/>
      <c r="X18" s="73"/>
      <c r="Y18" s="73"/>
      <c r="Z18" s="73"/>
    </row>
    <row r="19" spans="1:26" s="74" customFormat="1" ht="16.5" thickTop="1" thickBot="1" x14ac:dyDescent="0.3">
      <c r="A19" s="72"/>
      <c r="B19" s="72"/>
      <c r="C19" s="72"/>
      <c r="D19" s="72"/>
      <c r="E19" s="72"/>
      <c r="F19" s="73"/>
      <c r="G19" s="72"/>
      <c r="H19" s="72"/>
      <c r="I19" s="72"/>
      <c r="J19" s="72"/>
      <c r="K19" s="73"/>
      <c r="L19" s="73"/>
      <c r="M19" s="73"/>
      <c r="N19" s="72"/>
      <c r="O19" s="72"/>
      <c r="P19" s="72"/>
      <c r="Q19" s="72"/>
      <c r="R19" s="73"/>
      <c r="S19" s="73"/>
      <c r="T19" s="73"/>
      <c r="U19" s="73"/>
      <c r="V19" s="73"/>
      <c r="W19" s="73"/>
      <c r="X19" s="73"/>
      <c r="Y19" s="73"/>
      <c r="Z19" s="73"/>
    </row>
    <row r="20" spans="1:26" s="74" customFormat="1" ht="16.5" thickTop="1" thickBot="1" x14ac:dyDescent="0.3">
      <c r="A20" s="72"/>
      <c r="B20" s="72"/>
      <c r="C20" s="72"/>
      <c r="D20" s="72"/>
      <c r="E20" s="72"/>
      <c r="F20" s="73"/>
      <c r="G20" s="72"/>
      <c r="H20" s="72"/>
      <c r="I20" s="72"/>
      <c r="J20" s="72"/>
      <c r="K20" s="73"/>
      <c r="L20" s="73"/>
      <c r="M20" s="73"/>
      <c r="N20" s="72"/>
      <c r="O20" s="72"/>
      <c r="P20" s="72"/>
      <c r="Q20" s="72"/>
      <c r="R20" s="73"/>
      <c r="S20" s="73"/>
      <c r="T20" s="73"/>
      <c r="U20" s="73"/>
      <c r="V20" s="73"/>
      <c r="W20" s="73"/>
      <c r="X20" s="73"/>
      <c r="Y20" s="73"/>
      <c r="Z20" s="73"/>
    </row>
    <row r="21" spans="1:26" s="74" customFormat="1" ht="16.5" thickTop="1" thickBot="1" x14ac:dyDescent="0.3">
      <c r="A21" s="75"/>
      <c r="B21" s="75"/>
      <c r="C21" s="75"/>
      <c r="D21" s="72"/>
      <c r="E21" s="72"/>
      <c r="F21" s="75"/>
      <c r="G21" s="72"/>
      <c r="H21" s="75"/>
      <c r="I21" s="75"/>
      <c r="J21" s="75"/>
      <c r="K21" s="75"/>
      <c r="L21" s="73"/>
      <c r="M21" s="73"/>
      <c r="N21" s="72"/>
      <c r="O21" s="75"/>
      <c r="P21" s="75"/>
      <c r="Q21" s="72"/>
      <c r="R21" s="75"/>
      <c r="S21" s="73"/>
      <c r="T21" s="75"/>
      <c r="U21" s="73"/>
      <c r="V21" s="75"/>
      <c r="W21" s="75"/>
      <c r="X21" s="75"/>
      <c r="Y21" s="73"/>
      <c r="Z21" s="73"/>
    </row>
    <row r="22" spans="1:26" ht="15.75" thickTop="1" x14ac:dyDescent="0.25"/>
  </sheetData>
  <mergeCells count="42">
    <mergeCell ref="X11:X13"/>
    <mergeCell ref="Y11:Y13"/>
    <mergeCell ref="U12:W12"/>
    <mergeCell ref="R9:R13"/>
    <mergeCell ref="S9:S13"/>
    <mergeCell ref="T9:W11"/>
    <mergeCell ref="X9:Y10"/>
    <mergeCell ref="M9:N9"/>
    <mergeCell ref="M10:M13"/>
    <mergeCell ref="N10:N13"/>
    <mergeCell ref="O10:O13"/>
    <mergeCell ref="P10:Q10"/>
    <mergeCell ref="P11:P13"/>
    <mergeCell ref="O9:Q9"/>
    <mergeCell ref="Q11:Q13"/>
    <mergeCell ref="H9:H13"/>
    <mergeCell ref="I9:I13"/>
    <mergeCell ref="J9:J13"/>
    <mergeCell ref="K9:K13"/>
    <mergeCell ref="L9:L13"/>
    <mergeCell ref="Z9:Z13"/>
    <mergeCell ref="A5:C5"/>
    <mergeCell ref="D5:Z5"/>
    <mergeCell ref="A6:C6"/>
    <mergeCell ref="D6:Z6"/>
    <mergeCell ref="A7:C7"/>
    <mergeCell ref="D7:Z7"/>
    <mergeCell ref="A8:J8"/>
    <mergeCell ref="K8:Z8"/>
    <mergeCell ref="A9:A13"/>
    <mergeCell ref="B9:B13"/>
    <mergeCell ref="C9:C13"/>
    <mergeCell ref="D9:D13"/>
    <mergeCell ref="E9:E13"/>
    <mergeCell ref="F9:F13"/>
    <mergeCell ref="G9:G13"/>
    <mergeCell ref="A1:Z1"/>
    <mergeCell ref="A2:Z2"/>
    <mergeCell ref="A3:C3"/>
    <mergeCell ref="D3:Z3"/>
    <mergeCell ref="A4:C4"/>
    <mergeCell ref="D4:Z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8"/>
  <sheetViews>
    <sheetView workbookViewId="0">
      <selection activeCell="C18" sqref="C18"/>
    </sheetView>
  </sheetViews>
  <sheetFormatPr baseColWidth="10" defaultColWidth="11.42578125" defaultRowHeight="15.75" x14ac:dyDescent="0.25"/>
  <cols>
    <col min="1" max="1" width="25.5703125" style="45" customWidth="1"/>
    <col min="2" max="2" width="20.42578125" style="45" customWidth="1"/>
    <col min="3" max="3" width="61.5703125" style="45" customWidth="1"/>
    <col min="4" max="16384" width="11.42578125" style="45"/>
  </cols>
  <sheetData>
    <row r="1" spans="1:3" ht="16.5" thickBot="1" x14ac:dyDescent="0.3">
      <c r="A1" s="152" t="s">
        <v>41</v>
      </c>
      <c r="B1" s="153"/>
      <c r="C1" s="77" t="s">
        <v>42</v>
      </c>
    </row>
    <row r="2" spans="1:3" ht="16.5" thickBot="1" x14ac:dyDescent="0.3">
      <c r="A2" s="150" t="s">
        <v>43</v>
      </c>
      <c r="B2" s="151"/>
      <c r="C2" s="47" t="s">
        <v>200</v>
      </c>
    </row>
    <row r="3" spans="1:3" ht="95.25" thickBot="1" x14ac:dyDescent="0.3">
      <c r="A3" s="150" t="s">
        <v>44</v>
      </c>
      <c r="B3" s="151"/>
      <c r="C3" s="47" t="s">
        <v>205</v>
      </c>
    </row>
    <row r="4" spans="1:3" ht="32.25" thickBot="1" x14ac:dyDescent="0.3">
      <c r="A4" s="150" t="s">
        <v>45</v>
      </c>
      <c r="B4" s="151"/>
      <c r="C4" s="47" t="s">
        <v>201</v>
      </c>
    </row>
    <row r="5" spans="1:3" ht="16.5" thickBot="1" x14ac:dyDescent="0.3">
      <c r="A5" s="150" t="s">
        <v>46</v>
      </c>
      <c r="B5" s="151"/>
      <c r="C5" s="47" t="s">
        <v>202</v>
      </c>
    </row>
    <row r="6" spans="1:3" ht="16.5" thickBot="1" x14ac:dyDescent="0.3">
      <c r="A6" s="150" t="s">
        <v>47</v>
      </c>
      <c r="B6" s="151"/>
      <c r="C6" s="47" t="s">
        <v>203</v>
      </c>
    </row>
    <row r="7" spans="1:3" ht="16.5" thickBot="1" x14ac:dyDescent="0.3">
      <c r="A7" s="150" t="s">
        <v>48</v>
      </c>
      <c r="B7" s="151"/>
      <c r="C7" s="47" t="s">
        <v>168</v>
      </c>
    </row>
    <row r="8" spans="1:3" ht="16.5" thickBot="1" x14ac:dyDescent="0.3">
      <c r="A8" s="157" t="s">
        <v>49</v>
      </c>
      <c r="B8" s="40" t="s">
        <v>50</v>
      </c>
      <c r="C8" s="47" t="s">
        <v>169</v>
      </c>
    </row>
    <row r="9" spans="1:3" ht="16.5" thickBot="1" x14ac:dyDescent="0.3">
      <c r="A9" s="158"/>
      <c r="B9" s="40" t="s">
        <v>51</v>
      </c>
      <c r="C9" s="48"/>
    </row>
    <row r="10" spans="1:3" ht="16.5" thickBot="1" x14ac:dyDescent="0.3">
      <c r="A10" s="150" t="s">
        <v>52</v>
      </c>
      <c r="B10" s="151"/>
      <c r="C10" s="47" t="s">
        <v>88</v>
      </c>
    </row>
    <row r="11" spans="1:3" ht="16.5" thickBot="1" x14ac:dyDescent="0.3">
      <c r="A11" s="150" t="s">
        <v>53</v>
      </c>
      <c r="B11" s="151"/>
      <c r="C11" s="47" t="s">
        <v>170</v>
      </c>
    </row>
    <row r="12" spans="1:3" ht="16.5" thickBot="1" x14ac:dyDescent="0.3">
      <c r="A12" s="150" t="s">
        <v>147</v>
      </c>
      <c r="B12" s="151"/>
      <c r="C12" s="47" t="s">
        <v>148</v>
      </c>
    </row>
    <row r="13" spans="1:3" ht="16.5" thickBot="1" x14ac:dyDescent="0.3">
      <c r="A13" s="150" t="s">
        <v>74</v>
      </c>
      <c r="B13" s="151"/>
      <c r="C13" s="47" t="s">
        <v>149</v>
      </c>
    </row>
    <row r="14" spans="1:3" ht="48" thickBot="1" x14ac:dyDescent="0.3">
      <c r="A14" s="150" t="s">
        <v>55</v>
      </c>
      <c r="B14" s="151"/>
      <c r="C14" s="47" t="s">
        <v>150</v>
      </c>
    </row>
    <row r="15" spans="1:3" ht="16.5" thickBot="1" x14ac:dyDescent="0.3">
      <c r="A15" s="150" t="s">
        <v>56</v>
      </c>
      <c r="B15" s="151"/>
      <c r="C15" s="47" t="s">
        <v>118</v>
      </c>
    </row>
    <row r="16" spans="1:3" ht="48" thickBot="1" x14ac:dyDescent="0.3">
      <c r="A16" s="150" t="s">
        <v>57</v>
      </c>
      <c r="B16" s="151"/>
      <c r="C16" s="47" t="s">
        <v>146</v>
      </c>
    </row>
    <row r="17" spans="1:3" ht="16.5" thickBot="1" x14ac:dyDescent="0.3">
      <c r="A17" s="154"/>
      <c r="B17" s="155"/>
      <c r="C17" s="156"/>
    </row>
    <row r="18" spans="1:3" x14ac:dyDescent="0.25">
      <c r="A18" s="49"/>
      <c r="B18" s="49"/>
      <c r="C18" s="49"/>
    </row>
  </sheetData>
  <mergeCells count="16">
    <mergeCell ref="A14:B14"/>
    <mergeCell ref="A15:B15"/>
    <mergeCell ref="A16:B16"/>
    <mergeCell ref="A17:C17"/>
    <mergeCell ref="A7:B7"/>
    <mergeCell ref="A8:A9"/>
    <mergeCell ref="A10:B10"/>
    <mergeCell ref="A11:B11"/>
    <mergeCell ref="A12:B12"/>
    <mergeCell ref="A13:B13"/>
    <mergeCell ref="A6:B6"/>
    <mergeCell ref="A1:B1"/>
    <mergeCell ref="A2:B2"/>
    <mergeCell ref="A3:B3"/>
    <mergeCell ref="A4:B4"/>
    <mergeCell ref="A5:B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7"/>
  <sheetViews>
    <sheetView zoomScale="73" zoomScaleNormal="73" workbookViewId="0">
      <selection activeCell="D21" sqref="D21"/>
    </sheetView>
  </sheetViews>
  <sheetFormatPr baseColWidth="10" defaultColWidth="11.42578125" defaultRowHeight="15.75" x14ac:dyDescent="0.25"/>
  <cols>
    <col min="1" max="1" width="34.85546875" style="45" customWidth="1"/>
    <col min="2" max="2" width="66" style="45" customWidth="1"/>
    <col min="3" max="3" width="11.42578125" style="42"/>
    <col min="4" max="16384" width="11.42578125" style="45"/>
  </cols>
  <sheetData>
    <row r="1" spans="1:7" x14ac:dyDescent="0.25">
      <c r="A1" s="41" t="s">
        <v>41</v>
      </c>
      <c r="B1" s="41" t="s">
        <v>151</v>
      </c>
    </row>
    <row r="2" spans="1:7" ht="88.5" customHeight="1" x14ac:dyDescent="0.25">
      <c r="A2" s="43" t="s">
        <v>43</v>
      </c>
      <c r="B2" s="46" t="s">
        <v>136</v>
      </c>
      <c r="C2" s="83"/>
      <c r="D2" s="81"/>
      <c r="E2" s="81"/>
    </row>
    <row r="3" spans="1:7" ht="72" customHeight="1" x14ac:dyDescent="0.25">
      <c r="A3" s="43" t="s">
        <v>44</v>
      </c>
      <c r="B3" s="46" t="s">
        <v>218</v>
      </c>
    </row>
    <row r="4" spans="1:7" ht="70.5" customHeight="1" x14ac:dyDescent="0.25">
      <c r="A4" s="43" t="s">
        <v>152</v>
      </c>
      <c r="B4" s="43" t="s">
        <v>171</v>
      </c>
      <c r="C4" s="84"/>
      <c r="D4" s="82" t="s">
        <v>124</v>
      </c>
      <c r="E4" s="82"/>
    </row>
    <row r="5" spans="1:7" ht="54" customHeight="1" x14ac:dyDescent="0.25">
      <c r="A5" s="43" t="s">
        <v>153</v>
      </c>
      <c r="B5" s="46" t="s">
        <v>219</v>
      </c>
      <c r="C5" s="83"/>
      <c r="D5" s="81"/>
      <c r="E5" s="81"/>
      <c r="F5" s="81"/>
      <c r="G5" s="81"/>
    </row>
    <row r="6" spans="1:7" x14ac:dyDescent="0.25">
      <c r="A6" s="43" t="s">
        <v>154</v>
      </c>
      <c r="B6" s="43" t="s">
        <v>109</v>
      </c>
    </row>
    <row r="7" spans="1:7" ht="69.75" customHeight="1" x14ac:dyDescent="0.25">
      <c r="A7" s="43" t="s">
        <v>48</v>
      </c>
      <c r="B7" s="43" t="s">
        <v>172</v>
      </c>
    </row>
    <row r="8" spans="1:7" x14ac:dyDescent="0.25">
      <c r="A8" s="43" t="s">
        <v>155</v>
      </c>
      <c r="B8" s="43" t="s">
        <v>156</v>
      </c>
    </row>
    <row r="9" spans="1:7" x14ac:dyDescent="0.25">
      <c r="A9" s="44" t="s">
        <v>157</v>
      </c>
      <c r="B9" s="52" t="s">
        <v>86</v>
      </c>
    </row>
    <row r="10" spans="1:7" ht="78.75" x14ac:dyDescent="0.25">
      <c r="A10" s="43" t="s">
        <v>53</v>
      </c>
      <c r="B10" s="46" t="s">
        <v>220</v>
      </c>
    </row>
    <row r="11" spans="1:7" x14ac:dyDescent="0.25">
      <c r="A11" s="43" t="s">
        <v>54</v>
      </c>
      <c r="B11" s="43" t="s">
        <v>158</v>
      </c>
    </row>
    <row r="12" spans="1:7" x14ac:dyDescent="0.25">
      <c r="A12" s="43" t="s">
        <v>74</v>
      </c>
      <c r="B12" s="43" t="s">
        <v>159</v>
      </c>
    </row>
    <row r="13" spans="1:7" x14ac:dyDescent="0.25">
      <c r="A13" s="159" t="s">
        <v>55</v>
      </c>
      <c r="B13" s="43" t="s">
        <v>160</v>
      </c>
    </row>
    <row r="14" spans="1:7" x14ac:dyDescent="0.25">
      <c r="A14" s="159"/>
      <c r="B14" s="43" t="s">
        <v>161</v>
      </c>
    </row>
    <row r="15" spans="1:7" x14ac:dyDescent="0.25">
      <c r="A15" s="159"/>
      <c r="B15" s="43" t="s">
        <v>162</v>
      </c>
    </row>
    <row r="16" spans="1:7" x14ac:dyDescent="0.25">
      <c r="A16" s="43" t="s">
        <v>56</v>
      </c>
      <c r="B16" s="43" t="s">
        <v>163</v>
      </c>
    </row>
    <row r="17" spans="1:2" x14ac:dyDescent="0.25">
      <c r="A17" s="43" t="s">
        <v>57</v>
      </c>
      <c r="B17" s="53"/>
    </row>
  </sheetData>
  <mergeCells count="1">
    <mergeCell ref="A13:A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F18"/>
  <sheetViews>
    <sheetView zoomScale="90" zoomScaleNormal="90" workbookViewId="0">
      <selection activeCell="C11" sqref="C11"/>
    </sheetView>
  </sheetViews>
  <sheetFormatPr baseColWidth="10" defaultColWidth="11.42578125" defaultRowHeight="15.75" x14ac:dyDescent="0.25"/>
  <cols>
    <col min="1" max="1" width="25.42578125" style="42" customWidth="1"/>
    <col min="2" max="2" width="10.5703125" style="42" bestFit="1" customWidth="1"/>
    <col min="3" max="3" width="60" style="42" customWidth="1"/>
    <col min="4" max="16384" width="11.42578125" style="42"/>
  </cols>
  <sheetData>
    <row r="1" spans="1:6" ht="16.5" thickBot="1" x14ac:dyDescent="0.3">
      <c r="A1" s="162" t="s">
        <v>41</v>
      </c>
      <c r="B1" s="163"/>
      <c r="C1" s="54" t="s">
        <v>42</v>
      </c>
    </row>
    <row r="2" spans="1:6" ht="30.75" thickBot="1" x14ac:dyDescent="0.3">
      <c r="A2" s="162" t="s">
        <v>43</v>
      </c>
      <c r="B2" s="163"/>
      <c r="C2" s="55" t="s">
        <v>164</v>
      </c>
    </row>
    <row r="3" spans="1:6" ht="187.5" customHeight="1" thickBot="1" x14ac:dyDescent="0.3">
      <c r="A3" s="164" t="s">
        <v>44</v>
      </c>
      <c r="B3" s="165"/>
      <c r="C3" s="56" t="s">
        <v>189</v>
      </c>
      <c r="F3" s="62"/>
    </row>
    <row r="4" spans="1:6" ht="16.5" thickBot="1" x14ac:dyDescent="0.3">
      <c r="A4" s="160" t="s">
        <v>152</v>
      </c>
      <c r="B4" s="166"/>
      <c r="C4" s="56" t="s">
        <v>165</v>
      </c>
      <c r="D4" s="83"/>
      <c r="E4" s="83"/>
    </row>
    <row r="5" spans="1:6" ht="48.75" customHeight="1" thickBot="1" x14ac:dyDescent="0.3">
      <c r="A5" s="160" t="s">
        <v>46</v>
      </c>
      <c r="B5" s="161"/>
      <c r="C5" s="57" t="s">
        <v>173</v>
      </c>
    </row>
    <row r="6" spans="1:6" ht="16.5" thickBot="1" x14ac:dyDescent="0.3">
      <c r="A6" s="160" t="s">
        <v>47</v>
      </c>
      <c r="B6" s="161"/>
      <c r="C6" s="57" t="s">
        <v>109</v>
      </c>
    </row>
    <row r="7" spans="1:6" ht="30.75" thickBot="1" x14ac:dyDescent="0.3">
      <c r="A7" s="160" t="s">
        <v>48</v>
      </c>
      <c r="B7" s="161"/>
      <c r="C7" s="57" t="s">
        <v>122</v>
      </c>
    </row>
    <row r="8" spans="1:6" ht="16.5" thickBot="1" x14ac:dyDescent="0.3">
      <c r="A8" s="167" t="s">
        <v>49</v>
      </c>
      <c r="B8" s="58" t="s">
        <v>50</v>
      </c>
      <c r="C8" s="57" t="s">
        <v>174</v>
      </c>
    </row>
    <row r="9" spans="1:6" ht="16.5" thickBot="1" x14ac:dyDescent="0.3">
      <c r="A9" s="168"/>
      <c r="B9" s="58" t="s">
        <v>51</v>
      </c>
      <c r="C9" s="59"/>
    </row>
    <row r="10" spans="1:6" ht="16.5" thickBot="1" x14ac:dyDescent="0.3">
      <c r="A10" s="160" t="s">
        <v>52</v>
      </c>
      <c r="B10" s="161"/>
      <c r="C10" s="57" t="s">
        <v>166</v>
      </c>
    </row>
    <row r="11" spans="1:6" ht="60.75" thickBot="1" x14ac:dyDescent="0.3">
      <c r="A11" s="160" t="s">
        <v>53</v>
      </c>
      <c r="B11" s="161"/>
      <c r="C11" s="57" t="s">
        <v>228</v>
      </c>
    </row>
    <row r="12" spans="1:6" ht="16.5" thickBot="1" x14ac:dyDescent="0.3">
      <c r="A12" s="160" t="s">
        <v>147</v>
      </c>
      <c r="B12" s="161"/>
      <c r="C12" s="57" t="s">
        <v>148</v>
      </c>
    </row>
    <row r="13" spans="1:6" ht="16.5" thickBot="1" x14ac:dyDescent="0.3">
      <c r="A13" s="160" t="s">
        <v>74</v>
      </c>
      <c r="B13" s="161"/>
      <c r="C13" s="57" t="s">
        <v>175</v>
      </c>
    </row>
    <row r="14" spans="1:6" x14ac:dyDescent="0.25">
      <c r="A14" s="164" t="s">
        <v>55</v>
      </c>
      <c r="B14" s="165"/>
      <c r="C14" s="60" t="s">
        <v>160</v>
      </c>
    </row>
    <row r="15" spans="1:6" x14ac:dyDescent="0.25">
      <c r="A15" s="169"/>
      <c r="B15" s="170"/>
      <c r="C15" s="60" t="s">
        <v>161</v>
      </c>
    </row>
    <row r="16" spans="1:6" ht="16.5" thickBot="1" x14ac:dyDescent="0.3">
      <c r="A16" s="171"/>
      <c r="B16" s="172"/>
      <c r="C16" s="61" t="s">
        <v>176</v>
      </c>
    </row>
    <row r="17" spans="1:3" ht="16.5" thickBot="1" x14ac:dyDescent="0.3">
      <c r="A17" s="160" t="s">
        <v>56</v>
      </c>
      <c r="B17" s="161"/>
      <c r="C17" s="57" t="s">
        <v>177</v>
      </c>
    </row>
    <row r="18" spans="1:3" ht="45.75" thickBot="1" x14ac:dyDescent="0.3">
      <c r="A18" s="160" t="s">
        <v>57</v>
      </c>
      <c r="B18" s="161"/>
      <c r="C18" s="57" t="s">
        <v>178</v>
      </c>
    </row>
  </sheetData>
  <mergeCells count="15">
    <mergeCell ref="A18:B18"/>
    <mergeCell ref="A1:B1"/>
    <mergeCell ref="A2:B2"/>
    <mergeCell ref="A3:B3"/>
    <mergeCell ref="A4:B4"/>
    <mergeCell ref="A5:B5"/>
    <mergeCell ref="A6:B6"/>
    <mergeCell ref="A7:B7"/>
    <mergeCell ref="A8:A9"/>
    <mergeCell ref="A10:B10"/>
    <mergeCell ref="A11:B11"/>
    <mergeCell ref="A12:B12"/>
    <mergeCell ref="A13:B13"/>
    <mergeCell ref="A14:B16"/>
    <mergeCell ref="A17:B17"/>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70C0"/>
    <pageSetUpPr fitToPage="1"/>
  </sheetPr>
  <dimension ref="A1:K391"/>
  <sheetViews>
    <sheetView zoomScale="78" zoomScaleNormal="78" workbookViewId="0">
      <selection activeCell="F1" sqref="F1"/>
    </sheetView>
  </sheetViews>
  <sheetFormatPr baseColWidth="10" defaultColWidth="11.42578125" defaultRowHeight="15" x14ac:dyDescent="0.25"/>
  <cols>
    <col min="1" max="1" width="48.42578125" customWidth="1"/>
    <col min="2" max="2" width="21" customWidth="1"/>
    <col min="3" max="3" width="20.5703125" customWidth="1"/>
    <col min="4" max="4" width="29.42578125" customWidth="1"/>
    <col min="5" max="5" width="25.42578125" customWidth="1"/>
    <col min="6" max="6" width="19.42578125" bestFit="1" customWidth="1"/>
    <col min="7" max="8" width="17" bestFit="1" customWidth="1"/>
    <col min="9" max="9" width="17.140625" bestFit="1" customWidth="1"/>
    <col min="10" max="10" width="19.85546875" bestFit="1" customWidth="1"/>
    <col min="11" max="11" width="26" bestFit="1" customWidth="1"/>
  </cols>
  <sheetData>
    <row r="1" spans="1:11" s="11" customFormat="1" ht="81.599999999999994" customHeight="1" x14ac:dyDescent="0.25"/>
    <row r="2" spans="1:11" s="11" customFormat="1" ht="82.5" customHeight="1" thickBot="1" x14ac:dyDescent="0.3">
      <c r="A2" s="176" t="s">
        <v>58</v>
      </c>
      <c r="B2" s="176"/>
      <c r="C2" s="176"/>
      <c r="D2" s="176"/>
      <c r="E2" s="176"/>
      <c r="F2" s="176"/>
      <c r="G2" s="176"/>
      <c r="H2" s="176"/>
      <c r="I2" s="176"/>
      <c r="J2" s="176"/>
      <c r="K2" s="176"/>
    </row>
    <row r="3" spans="1:11" s="11" customFormat="1" ht="30" customHeight="1" thickBot="1" x14ac:dyDescent="0.3">
      <c r="A3" s="177" t="s">
        <v>179</v>
      </c>
      <c r="B3" s="178"/>
      <c r="C3" s="178"/>
      <c r="D3" s="178"/>
      <c r="E3" s="178"/>
      <c r="F3" s="178"/>
      <c r="G3" s="178"/>
      <c r="H3" s="178"/>
      <c r="I3" s="178"/>
      <c r="J3" s="178"/>
      <c r="K3" s="179"/>
    </row>
    <row r="4" spans="1:11" s="11" customFormat="1" ht="30" customHeight="1" thickBot="1" x14ac:dyDescent="0.3">
      <c r="A4" s="180" t="s">
        <v>180</v>
      </c>
      <c r="B4" s="181"/>
      <c r="C4" s="181"/>
      <c r="D4" s="181"/>
      <c r="E4" s="181"/>
      <c r="F4" s="181"/>
      <c r="G4" s="181"/>
      <c r="H4" s="181"/>
      <c r="I4" s="181"/>
      <c r="J4" s="181"/>
      <c r="K4" s="182"/>
    </row>
    <row r="5" spans="1:11" s="11" customFormat="1" ht="30" customHeight="1" thickBot="1" x14ac:dyDescent="0.3">
      <c r="A5" s="177" t="s">
        <v>181</v>
      </c>
      <c r="B5" s="178"/>
      <c r="C5" s="178"/>
      <c r="D5" s="178"/>
      <c r="E5" s="178"/>
      <c r="F5" s="178"/>
      <c r="G5" s="178"/>
      <c r="H5" s="178"/>
      <c r="I5" s="178"/>
      <c r="J5" s="178"/>
      <c r="K5" s="179"/>
    </row>
    <row r="6" spans="1:11" s="11" customFormat="1" ht="30" customHeight="1" thickBot="1" x14ac:dyDescent="0.3">
      <c r="A6" s="183" t="s">
        <v>182</v>
      </c>
      <c r="B6" s="184"/>
      <c r="C6" s="184"/>
      <c r="D6" s="184"/>
      <c r="E6" s="184"/>
      <c r="F6" s="184"/>
      <c r="G6" s="184"/>
      <c r="H6" s="184"/>
      <c r="I6" s="184"/>
      <c r="J6" s="184"/>
      <c r="K6" s="185"/>
    </row>
    <row r="7" spans="1:11" s="11" customFormat="1" ht="21.95" customHeight="1" thickBot="1" x14ac:dyDescent="0.3">
      <c r="A7" s="173"/>
      <c r="B7" s="174"/>
      <c r="C7" s="174"/>
      <c r="D7" s="174"/>
      <c r="E7" s="174"/>
      <c r="F7" s="174"/>
      <c r="G7" s="174"/>
      <c r="H7" s="174"/>
      <c r="I7" s="174"/>
      <c r="J7" s="175"/>
      <c r="K7" s="12"/>
    </row>
    <row r="8" spans="1:11" s="11" customFormat="1" ht="76.5" customHeight="1" thickBot="1" x14ac:dyDescent="0.3">
      <c r="A8" s="189" t="s">
        <v>59</v>
      </c>
      <c r="B8" s="191" t="s">
        <v>60</v>
      </c>
      <c r="C8" s="191" t="s">
        <v>61</v>
      </c>
      <c r="D8" s="191" t="s">
        <v>62</v>
      </c>
      <c r="E8" s="193" t="s">
        <v>229</v>
      </c>
      <c r="F8" s="194"/>
      <c r="G8" s="193" t="s">
        <v>63</v>
      </c>
      <c r="H8" s="195"/>
      <c r="I8" s="195"/>
      <c r="J8" s="194"/>
      <c r="K8" s="196" t="s">
        <v>64</v>
      </c>
    </row>
    <row r="9" spans="1:11" s="11" customFormat="1" ht="27" customHeight="1" thickBot="1" x14ac:dyDescent="0.3">
      <c r="A9" s="190"/>
      <c r="B9" s="192"/>
      <c r="C9" s="192"/>
      <c r="D9" s="192"/>
      <c r="E9" s="14" t="s">
        <v>65</v>
      </c>
      <c r="F9" s="13" t="s">
        <v>66</v>
      </c>
      <c r="G9" s="39" t="s">
        <v>67</v>
      </c>
      <c r="H9" s="39" t="s">
        <v>68</v>
      </c>
      <c r="I9" s="39" t="s">
        <v>69</v>
      </c>
      <c r="J9" s="39" t="s">
        <v>70</v>
      </c>
      <c r="K9" s="197"/>
    </row>
    <row r="10" spans="1:11" s="11" customFormat="1" ht="125.25" customHeight="1" x14ac:dyDescent="0.25">
      <c r="A10" s="85" t="s">
        <v>132</v>
      </c>
      <c r="B10" s="86" t="s">
        <v>90</v>
      </c>
      <c r="C10" s="87">
        <v>0.55000000000000004</v>
      </c>
      <c r="D10" s="88" t="s">
        <v>190</v>
      </c>
      <c r="E10" s="97">
        <v>131.91</v>
      </c>
      <c r="F10" s="97">
        <v>57.4</v>
      </c>
      <c r="G10" s="96">
        <v>0</v>
      </c>
      <c r="H10" s="96">
        <v>0</v>
      </c>
      <c r="I10" s="96">
        <v>0</v>
      </c>
      <c r="J10" s="96">
        <v>0</v>
      </c>
      <c r="K10" s="63" t="s">
        <v>133</v>
      </c>
    </row>
    <row r="11" spans="1:11" s="11" customFormat="1" ht="63" customHeight="1" thickBot="1" x14ac:dyDescent="0.3">
      <c r="A11" s="105" t="s">
        <v>101</v>
      </c>
      <c r="B11" s="104" t="s">
        <v>103</v>
      </c>
      <c r="C11" s="103">
        <v>0.65</v>
      </c>
      <c r="D11" s="89" t="s">
        <v>227</v>
      </c>
      <c r="E11" s="98">
        <v>804.79</v>
      </c>
      <c r="F11" s="98">
        <v>70.87</v>
      </c>
      <c r="G11" s="96">
        <v>0</v>
      </c>
      <c r="H11" s="96">
        <v>0</v>
      </c>
      <c r="I11" s="96">
        <v>0</v>
      </c>
      <c r="J11" s="96">
        <v>0</v>
      </c>
      <c r="K11" s="102" t="s">
        <v>133</v>
      </c>
    </row>
    <row r="12" spans="1:11" s="11" customFormat="1" ht="99.75" customHeight="1" thickTop="1" thickBot="1" x14ac:dyDescent="0.3">
      <c r="A12" s="91" t="s">
        <v>102</v>
      </c>
      <c r="B12" s="90" t="s">
        <v>90</v>
      </c>
      <c r="C12" s="90">
        <v>0</v>
      </c>
      <c r="D12" s="90" t="s">
        <v>100</v>
      </c>
      <c r="E12" s="98">
        <v>314.45999999999998</v>
      </c>
      <c r="F12" s="96">
        <v>0</v>
      </c>
      <c r="G12" s="96">
        <v>0</v>
      </c>
      <c r="H12" s="96">
        <v>0</v>
      </c>
      <c r="I12" s="96">
        <v>0</v>
      </c>
      <c r="J12" s="96">
        <v>0</v>
      </c>
      <c r="K12" s="65" t="s">
        <v>134</v>
      </c>
    </row>
    <row r="13" spans="1:11" s="11" customFormat="1" ht="102" customHeight="1" thickTop="1" thickBot="1" x14ac:dyDescent="0.3">
      <c r="A13" s="92" t="s">
        <v>106</v>
      </c>
      <c r="B13" s="93" t="s">
        <v>131</v>
      </c>
      <c r="C13" s="94" t="s">
        <v>142</v>
      </c>
      <c r="D13" s="90" t="s">
        <v>191</v>
      </c>
      <c r="E13" s="98">
        <v>929.51</v>
      </c>
      <c r="F13" s="99"/>
      <c r="G13" s="96">
        <v>0</v>
      </c>
      <c r="H13" s="96">
        <v>0</v>
      </c>
      <c r="I13" s="96">
        <v>0</v>
      </c>
      <c r="J13" s="96">
        <v>0</v>
      </c>
      <c r="K13" s="106" t="s">
        <v>193</v>
      </c>
    </row>
    <row r="14" spans="1:11" s="11" customFormat="1" ht="120.75" customHeight="1" thickTop="1" thickBot="1" x14ac:dyDescent="0.3">
      <c r="A14" s="91" t="s">
        <v>192</v>
      </c>
      <c r="B14" s="90" t="s">
        <v>131</v>
      </c>
      <c r="C14" s="95">
        <v>1</v>
      </c>
      <c r="D14" s="90" t="s">
        <v>143</v>
      </c>
      <c r="E14" s="99">
        <f>677431203.52/1000000</f>
        <v>677.43120351999994</v>
      </c>
      <c r="F14" s="99">
        <f>358488885.74/1000000</f>
        <v>358.48888574</v>
      </c>
      <c r="G14" s="96">
        <v>0</v>
      </c>
      <c r="H14" s="96">
        <v>0</v>
      </c>
      <c r="I14" s="96">
        <v>0</v>
      </c>
      <c r="J14" s="96">
        <v>0</v>
      </c>
      <c r="K14" s="10" t="s">
        <v>194</v>
      </c>
    </row>
    <row r="15" spans="1:11" s="11" customFormat="1" ht="16.5" thickTop="1" thickBot="1" x14ac:dyDescent="0.3">
      <c r="A15" s="66"/>
      <c r="B15" s="67"/>
      <c r="C15" s="67"/>
      <c r="D15" s="67"/>
      <c r="E15" s="67"/>
      <c r="F15" s="67"/>
      <c r="G15" s="67"/>
      <c r="H15" s="67"/>
      <c r="I15" s="67"/>
      <c r="J15" s="67"/>
      <c r="K15" s="68"/>
    </row>
    <row r="16" spans="1:11" s="11" customFormat="1" ht="37.5" customHeight="1" thickTop="1" thickBot="1" x14ac:dyDescent="0.3">
      <c r="A16" s="198" t="s">
        <v>195</v>
      </c>
      <c r="B16" s="199"/>
      <c r="C16" s="199"/>
      <c r="D16" s="199"/>
      <c r="E16" s="199"/>
      <c r="F16" s="199"/>
      <c r="G16" s="199"/>
      <c r="H16" s="199"/>
      <c r="I16" s="199"/>
      <c r="J16" s="199"/>
      <c r="K16" s="200"/>
    </row>
    <row r="17" spans="1:11" s="11" customFormat="1" ht="16.5" thickTop="1" thickBot="1" x14ac:dyDescent="0.3">
      <c r="A17" s="66"/>
      <c r="B17" s="67"/>
      <c r="C17" s="67"/>
      <c r="D17" s="67"/>
      <c r="E17" s="67"/>
      <c r="F17" s="67"/>
      <c r="G17" s="67"/>
      <c r="H17" s="67"/>
      <c r="I17" s="67"/>
      <c r="J17" s="67"/>
      <c r="K17" s="69"/>
    </row>
    <row r="18" spans="1:11" s="11" customFormat="1" ht="173.25" customHeight="1" thickBot="1" x14ac:dyDescent="0.3">
      <c r="A18" s="186" t="s">
        <v>71</v>
      </c>
      <c r="B18" s="187"/>
      <c r="C18" s="187"/>
      <c r="D18" s="187"/>
      <c r="E18" s="187"/>
      <c r="F18" s="187"/>
      <c r="G18" s="187"/>
      <c r="H18" s="187"/>
      <c r="I18" s="187"/>
      <c r="J18" s="187"/>
      <c r="K18" s="188"/>
    </row>
    <row r="19" spans="1:11" s="11" customFormat="1" x14ac:dyDescent="0.25"/>
    <row r="20" spans="1:11" s="11" customFormat="1" x14ac:dyDescent="0.25"/>
    <row r="21" spans="1:11" s="11" customFormat="1" x14ac:dyDescent="0.25"/>
    <row r="22" spans="1:11" s="11" customFormat="1" x14ac:dyDescent="0.25"/>
    <row r="23" spans="1:11" s="11" customFormat="1" x14ac:dyDescent="0.25"/>
    <row r="24" spans="1:11" s="11" customFormat="1" ht="16.5" customHeight="1" x14ac:dyDescent="0.25"/>
    <row r="25" spans="1:11" s="11" customFormat="1" x14ac:dyDescent="0.25"/>
    <row r="26" spans="1:11" s="11" customFormat="1" x14ac:dyDescent="0.25"/>
    <row r="27" spans="1:11" s="11" customFormat="1" x14ac:dyDescent="0.25"/>
    <row r="28" spans="1:11" s="11" customFormat="1" x14ac:dyDescent="0.25"/>
    <row r="29" spans="1:11" s="11" customFormat="1" x14ac:dyDescent="0.25"/>
    <row r="30" spans="1:11" s="11" customFormat="1" x14ac:dyDescent="0.25"/>
    <row r="31" spans="1:11" s="11" customFormat="1" ht="15" customHeight="1" x14ac:dyDescent="0.25"/>
    <row r="32" spans="1:11" s="11" customFormat="1" x14ac:dyDescent="0.25"/>
    <row r="33" s="11" customFormat="1" x14ac:dyDescent="0.25"/>
    <row r="34" s="11" customFormat="1" x14ac:dyDescent="0.25"/>
    <row r="35" s="11" customFormat="1" x14ac:dyDescent="0.25"/>
    <row r="36" s="11" customFormat="1" ht="30" customHeight="1" x14ac:dyDescent="0.25"/>
    <row r="37" s="11" customFormat="1" x14ac:dyDescent="0.25"/>
    <row r="38" s="11" customFormat="1" x14ac:dyDescent="0.25"/>
    <row r="39" s="11" customFormat="1" x14ac:dyDescent="0.25"/>
    <row r="40" s="11" customFormat="1" x14ac:dyDescent="0.25"/>
    <row r="41" s="11" customFormat="1" x14ac:dyDescent="0.25"/>
    <row r="42" s="11" customFormat="1" x14ac:dyDescent="0.25"/>
    <row r="43" s="11" customFormat="1" x14ac:dyDescent="0.25"/>
    <row r="44" s="11" customFormat="1" x14ac:dyDescent="0.25"/>
    <row r="45" s="11" customFormat="1" x14ac:dyDescent="0.25"/>
    <row r="46" s="11" customFormat="1" x14ac:dyDescent="0.25"/>
    <row r="47" s="11" customFormat="1" x14ac:dyDescent="0.25"/>
    <row r="48" s="11" customFormat="1" x14ac:dyDescent="0.25"/>
    <row r="49" s="11" customFormat="1" x14ac:dyDescent="0.25"/>
    <row r="50" s="11" customFormat="1" x14ac:dyDescent="0.25"/>
    <row r="51" s="11" customFormat="1" x14ac:dyDescent="0.25"/>
    <row r="52" s="11" customFormat="1" x14ac:dyDescent="0.25"/>
    <row r="53" s="11" customFormat="1" x14ac:dyDescent="0.25"/>
    <row r="54" s="11" customFormat="1" x14ac:dyDescent="0.25"/>
    <row r="55" s="11" customFormat="1" x14ac:dyDescent="0.25"/>
    <row r="56" s="11" customFormat="1" x14ac:dyDescent="0.25"/>
    <row r="57" s="11" customFormat="1" x14ac:dyDescent="0.25"/>
    <row r="58" s="11" customFormat="1" x14ac:dyDescent="0.25"/>
    <row r="59" s="11" customFormat="1" x14ac:dyDescent="0.25"/>
    <row r="60" s="11" customFormat="1" x14ac:dyDescent="0.25"/>
    <row r="61" s="11" customFormat="1" x14ac:dyDescent="0.25"/>
    <row r="62" s="11" customFormat="1" x14ac:dyDescent="0.25"/>
    <row r="63" s="11" customFormat="1" x14ac:dyDescent="0.25"/>
    <row r="64" s="11" customFormat="1" x14ac:dyDescent="0.25"/>
    <row r="65" s="11" customFormat="1" x14ac:dyDescent="0.25"/>
    <row r="66" s="11" customFormat="1" x14ac:dyDescent="0.25"/>
    <row r="67" s="11" customFormat="1" x14ac:dyDescent="0.25"/>
    <row r="68" s="11" customFormat="1" x14ac:dyDescent="0.25"/>
    <row r="69" s="11" customFormat="1" x14ac:dyDescent="0.25"/>
    <row r="70" s="11" customFormat="1" x14ac:dyDescent="0.25"/>
    <row r="71" s="11" customFormat="1" x14ac:dyDescent="0.25"/>
    <row r="72" s="11" customFormat="1" x14ac:dyDescent="0.25"/>
    <row r="73" s="11" customFormat="1" x14ac:dyDescent="0.25"/>
    <row r="74" s="11" customFormat="1" x14ac:dyDescent="0.25"/>
    <row r="75" s="11" customFormat="1" x14ac:dyDescent="0.25"/>
    <row r="76" s="11" customFormat="1" x14ac:dyDescent="0.25"/>
    <row r="77" s="11" customFormat="1" x14ac:dyDescent="0.25"/>
    <row r="78" s="11" customFormat="1" x14ac:dyDescent="0.25"/>
    <row r="79" s="11" customFormat="1" x14ac:dyDescent="0.25"/>
    <row r="80" s="11" customFormat="1" x14ac:dyDescent="0.25"/>
    <row r="81" s="11" customFormat="1" x14ac:dyDescent="0.25"/>
    <row r="82" s="11" customFormat="1" x14ac:dyDescent="0.25"/>
    <row r="83" s="11" customFormat="1" x14ac:dyDescent="0.25"/>
    <row r="84" s="11" customFormat="1" x14ac:dyDescent="0.25"/>
    <row r="85" s="11" customFormat="1" x14ac:dyDescent="0.25"/>
    <row r="86" s="11" customFormat="1" x14ac:dyDescent="0.25"/>
    <row r="87" s="11" customFormat="1" x14ac:dyDescent="0.25"/>
    <row r="88" s="11" customFormat="1" x14ac:dyDescent="0.25"/>
    <row r="89" s="11" customFormat="1" x14ac:dyDescent="0.25"/>
    <row r="90" s="11" customFormat="1" x14ac:dyDescent="0.25"/>
    <row r="91" s="11" customFormat="1" x14ac:dyDescent="0.25"/>
    <row r="92" s="11" customFormat="1" x14ac:dyDescent="0.25"/>
    <row r="93" s="11" customFormat="1" x14ac:dyDescent="0.25"/>
    <row r="94" s="11" customFormat="1" x14ac:dyDescent="0.25"/>
    <row r="95" s="11" customFormat="1" x14ac:dyDescent="0.25"/>
    <row r="96" s="11" customFormat="1" x14ac:dyDescent="0.25"/>
    <row r="97" s="11" customFormat="1" x14ac:dyDescent="0.25"/>
    <row r="98" s="11" customFormat="1" x14ac:dyDescent="0.25"/>
    <row r="99" s="11" customFormat="1" x14ac:dyDescent="0.25"/>
    <row r="100" s="11" customFormat="1" x14ac:dyDescent="0.25"/>
    <row r="101" s="11" customFormat="1" x14ac:dyDescent="0.25"/>
    <row r="102" s="11" customFormat="1" x14ac:dyDescent="0.25"/>
    <row r="103" s="11" customFormat="1" x14ac:dyDescent="0.25"/>
    <row r="104" s="11" customFormat="1" x14ac:dyDescent="0.25"/>
    <row r="105" s="11" customFormat="1" x14ac:dyDescent="0.25"/>
    <row r="106" s="11" customFormat="1" x14ac:dyDescent="0.25"/>
    <row r="107" s="11" customFormat="1" x14ac:dyDescent="0.25"/>
    <row r="108" s="11" customFormat="1" x14ac:dyDescent="0.25"/>
    <row r="109" s="11" customFormat="1" x14ac:dyDescent="0.25"/>
    <row r="110" s="11" customFormat="1" x14ac:dyDescent="0.25"/>
    <row r="111" s="11" customFormat="1" x14ac:dyDescent="0.25"/>
    <row r="112" s="11" customFormat="1" x14ac:dyDescent="0.25"/>
    <row r="113" s="11" customFormat="1" x14ac:dyDescent="0.25"/>
    <row r="114" s="11" customFormat="1" x14ac:dyDescent="0.25"/>
    <row r="115" s="11" customFormat="1" x14ac:dyDescent="0.25"/>
    <row r="116" s="11" customFormat="1" x14ac:dyDescent="0.25"/>
    <row r="117" s="11" customFormat="1" x14ac:dyDescent="0.25"/>
    <row r="118" s="11" customFormat="1" x14ac:dyDescent="0.25"/>
    <row r="119" s="11" customFormat="1" x14ac:dyDescent="0.25"/>
    <row r="120" s="11" customFormat="1" x14ac:dyDescent="0.25"/>
    <row r="121" s="11" customFormat="1" x14ac:dyDescent="0.25"/>
    <row r="122" s="11" customFormat="1" x14ac:dyDescent="0.25"/>
    <row r="123" s="11" customFormat="1" x14ac:dyDescent="0.25"/>
    <row r="124" s="11" customFormat="1" x14ac:dyDescent="0.25"/>
    <row r="125" s="11" customFormat="1" x14ac:dyDescent="0.25"/>
    <row r="126" s="11" customFormat="1" x14ac:dyDescent="0.25"/>
    <row r="127" s="11" customFormat="1" x14ac:dyDescent="0.25"/>
    <row r="128" s="11" customFormat="1" x14ac:dyDescent="0.25"/>
    <row r="129" s="11" customFormat="1" x14ac:dyDescent="0.25"/>
    <row r="130" s="11" customFormat="1" x14ac:dyDescent="0.25"/>
    <row r="131" s="11" customFormat="1" x14ac:dyDescent="0.25"/>
    <row r="132" s="11" customFormat="1" x14ac:dyDescent="0.25"/>
    <row r="133" s="11" customFormat="1" x14ac:dyDescent="0.25"/>
    <row r="134" s="11" customFormat="1" x14ac:dyDescent="0.25"/>
    <row r="135" s="11" customFormat="1" x14ac:dyDescent="0.25"/>
    <row r="136" s="11" customFormat="1" x14ac:dyDescent="0.25"/>
    <row r="137" s="11" customFormat="1" x14ac:dyDescent="0.25"/>
    <row r="138" s="11" customFormat="1" x14ac:dyDescent="0.25"/>
    <row r="139" s="11" customFormat="1" x14ac:dyDescent="0.25"/>
    <row r="140" s="11" customFormat="1" x14ac:dyDescent="0.25"/>
    <row r="141" s="11" customFormat="1" x14ac:dyDescent="0.25"/>
    <row r="142" s="11" customFormat="1" x14ac:dyDescent="0.25"/>
    <row r="143" s="11" customFormat="1" x14ac:dyDescent="0.25"/>
    <row r="144" s="11" customFormat="1" x14ac:dyDescent="0.25"/>
    <row r="145" s="11" customFormat="1" x14ac:dyDescent="0.25"/>
    <row r="146" s="11" customFormat="1" x14ac:dyDescent="0.25"/>
    <row r="147" s="11" customFormat="1" x14ac:dyDescent="0.25"/>
    <row r="148" s="11" customFormat="1" x14ac:dyDescent="0.25"/>
    <row r="149" s="11" customFormat="1" x14ac:dyDescent="0.25"/>
    <row r="150" s="11" customFormat="1" x14ac:dyDescent="0.25"/>
    <row r="151" s="11" customFormat="1" x14ac:dyDescent="0.25"/>
    <row r="152" s="11" customFormat="1" x14ac:dyDescent="0.25"/>
    <row r="153" s="11" customFormat="1" x14ac:dyDescent="0.25"/>
    <row r="154" s="11" customFormat="1" x14ac:dyDescent="0.25"/>
    <row r="155" s="11" customFormat="1" x14ac:dyDescent="0.25"/>
    <row r="156" s="11" customFormat="1" x14ac:dyDescent="0.25"/>
    <row r="157" s="11" customFormat="1" x14ac:dyDescent="0.25"/>
    <row r="158" s="11" customFormat="1" x14ac:dyDescent="0.25"/>
    <row r="159" s="11" customFormat="1" x14ac:dyDescent="0.25"/>
    <row r="160" s="11" customFormat="1" x14ac:dyDescent="0.25"/>
    <row r="161" s="11" customFormat="1" x14ac:dyDescent="0.25"/>
    <row r="162" s="11" customFormat="1" x14ac:dyDescent="0.25"/>
    <row r="163" s="11" customFormat="1" x14ac:dyDescent="0.25"/>
    <row r="164" s="11" customFormat="1" x14ac:dyDescent="0.25"/>
    <row r="165" s="11" customFormat="1" x14ac:dyDescent="0.25"/>
    <row r="166" s="11" customFormat="1" x14ac:dyDescent="0.25"/>
    <row r="167" s="11" customFormat="1" x14ac:dyDescent="0.25"/>
    <row r="168" s="11" customFormat="1" x14ac:dyDescent="0.25"/>
    <row r="169" s="11" customFormat="1" x14ac:dyDescent="0.25"/>
    <row r="170" s="11" customFormat="1" x14ac:dyDescent="0.25"/>
    <row r="171" s="11" customFormat="1" x14ac:dyDescent="0.25"/>
    <row r="172" s="11" customFormat="1" x14ac:dyDescent="0.25"/>
    <row r="173" s="11" customFormat="1" x14ac:dyDescent="0.25"/>
    <row r="174" s="11" customFormat="1" x14ac:dyDescent="0.25"/>
    <row r="175" s="11" customFormat="1" x14ac:dyDescent="0.25"/>
    <row r="176" s="11" customFormat="1" x14ac:dyDescent="0.25"/>
    <row r="177" s="11" customFormat="1" x14ac:dyDescent="0.25"/>
    <row r="178" s="11" customFormat="1" x14ac:dyDescent="0.25"/>
    <row r="179" s="11" customFormat="1" x14ac:dyDescent="0.25"/>
    <row r="180" s="11" customFormat="1" x14ac:dyDescent="0.25"/>
    <row r="181" s="11" customFormat="1" x14ac:dyDescent="0.25"/>
    <row r="182" s="11" customFormat="1" x14ac:dyDescent="0.25"/>
    <row r="183" s="11" customFormat="1" x14ac:dyDescent="0.25"/>
    <row r="184" s="11" customFormat="1" x14ac:dyDescent="0.25"/>
    <row r="185" s="11" customFormat="1" x14ac:dyDescent="0.25"/>
    <row r="186" s="11" customFormat="1" x14ac:dyDescent="0.25"/>
    <row r="187" s="11" customFormat="1" x14ac:dyDescent="0.25"/>
    <row r="188" s="11" customFormat="1" x14ac:dyDescent="0.25"/>
    <row r="189" s="11" customFormat="1" x14ac:dyDescent="0.25"/>
    <row r="190" s="11" customFormat="1" x14ac:dyDescent="0.25"/>
    <row r="191" s="11" customFormat="1" x14ac:dyDescent="0.25"/>
    <row r="192" s="11" customFormat="1" x14ac:dyDescent="0.25"/>
    <row r="193" s="11" customFormat="1" x14ac:dyDescent="0.25"/>
    <row r="194" s="11" customFormat="1" x14ac:dyDescent="0.25"/>
    <row r="195" s="11" customFormat="1" x14ac:dyDescent="0.25"/>
    <row r="196" s="11" customFormat="1" x14ac:dyDescent="0.25"/>
    <row r="197" s="11" customFormat="1" x14ac:dyDescent="0.25"/>
    <row r="198" s="11" customFormat="1" x14ac:dyDescent="0.25"/>
    <row r="199" s="11" customFormat="1" x14ac:dyDescent="0.25"/>
    <row r="200" s="11" customFormat="1" x14ac:dyDescent="0.25"/>
    <row r="201" s="11" customFormat="1" x14ac:dyDescent="0.25"/>
    <row r="202" s="11" customFormat="1" x14ac:dyDescent="0.25"/>
    <row r="203" s="11" customFormat="1" x14ac:dyDescent="0.25"/>
    <row r="204" s="11" customFormat="1" x14ac:dyDescent="0.25"/>
    <row r="205" s="11" customFormat="1" x14ac:dyDescent="0.25"/>
    <row r="206" s="11" customFormat="1" x14ac:dyDescent="0.25"/>
    <row r="207" s="11" customFormat="1" x14ac:dyDescent="0.25"/>
    <row r="208" s="11" customFormat="1" x14ac:dyDescent="0.25"/>
    <row r="209" s="11" customFormat="1" x14ac:dyDescent="0.25"/>
    <row r="210" s="11" customFormat="1" x14ac:dyDescent="0.25"/>
    <row r="211" s="11" customFormat="1" x14ac:dyDescent="0.25"/>
    <row r="212" s="11" customFormat="1" x14ac:dyDescent="0.25"/>
    <row r="213" s="11" customFormat="1" x14ac:dyDescent="0.25"/>
    <row r="214" s="11" customFormat="1" x14ac:dyDescent="0.25"/>
    <row r="215" s="11" customFormat="1" x14ac:dyDescent="0.25"/>
    <row r="216" s="11" customFormat="1" x14ac:dyDescent="0.25"/>
    <row r="217" s="11" customFormat="1" x14ac:dyDescent="0.25"/>
    <row r="218" s="11" customFormat="1" x14ac:dyDescent="0.25"/>
    <row r="219" s="11" customFormat="1" x14ac:dyDescent="0.25"/>
    <row r="220" s="11" customFormat="1" x14ac:dyDescent="0.25"/>
    <row r="221" s="11" customFormat="1" x14ac:dyDescent="0.25"/>
    <row r="222" s="11" customFormat="1" x14ac:dyDescent="0.25"/>
    <row r="223" s="11" customFormat="1" x14ac:dyDescent="0.25"/>
    <row r="224" s="11" customFormat="1" x14ac:dyDescent="0.25"/>
    <row r="225" s="11" customFormat="1" x14ac:dyDescent="0.25"/>
    <row r="226" s="11" customFormat="1" x14ac:dyDescent="0.25"/>
    <row r="227" s="11" customFormat="1" x14ac:dyDescent="0.25"/>
    <row r="228" s="11" customFormat="1" x14ac:dyDescent="0.25"/>
    <row r="229" s="11" customFormat="1" x14ac:dyDescent="0.25"/>
    <row r="230" s="11" customFormat="1" x14ac:dyDescent="0.25"/>
    <row r="231" s="11" customFormat="1" x14ac:dyDescent="0.25"/>
    <row r="232" s="11" customFormat="1" x14ac:dyDescent="0.25"/>
    <row r="233" s="11" customFormat="1" x14ac:dyDescent="0.25"/>
    <row r="234" s="11" customFormat="1" x14ac:dyDescent="0.25"/>
    <row r="235" s="11" customFormat="1" x14ac:dyDescent="0.25"/>
    <row r="236" s="11" customFormat="1" x14ac:dyDescent="0.25"/>
    <row r="237" s="11" customFormat="1" x14ac:dyDescent="0.25"/>
    <row r="238" s="11" customFormat="1" x14ac:dyDescent="0.25"/>
    <row r="239" s="11" customFormat="1" x14ac:dyDescent="0.25"/>
    <row r="240" s="11" customFormat="1" x14ac:dyDescent="0.25"/>
    <row r="241" s="11" customFormat="1" x14ac:dyDescent="0.25"/>
    <row r="242" s="11" customFormat="1" x14ac:dyDescent="0.25"/>
    <row r="243" s="11" customFormat="1" x14ac:dyDescent="0.25"/>
    <row r="244" s="11" customFormat="1" x14ac:dyDescent="0.25"/>
    <row r="245" s="11" customFormat="1" x14ac:dyDescent="0.25"/>
    <row r="246" s="11" customFormat="1" x14ac:dyDescent="0.25"/>
    <row r="247" s="11" customFormat="1" x14ac:dyDescent="0.25"/>
    <row r="248" s="11" customFormat="1" x14ac:dyDescent="0.25"/>
    <row r="249" s="11" customFormat="1" x14ac:dyDescent="0.25"/>
    <row r="250" s="11" customFormat="1" x14ac:dyDescent="0.25"/>
    <row r="251" s="11" customFormat="1" x14ac:dyDescent="0.25"/>
    <row r="252" s="11" customFormat="1" x14ac:dyDescent="0.25"/>
    <row r="253" s="11" customFormat="1" x14ac:dyDescent="0.25"/>
    <row r="254" s="11" customFormat="1" x14ac:dyDescent="0.25"/>
    <row r="255" s="11" customFormat="1" x14ac:dyDescent="0.25"/>
    <row r="256" s="11" customFormat="1" x14ac:dyDescent="0.25"/>
    <row r="257" s="11" customFormat="1" x14ac:dyDescent="0.25"/>
    <row r="258" s="11" customFormat="1" x14ac:dyDescent="0.25"/>
    <row r="259" s="11" customFormat="1" x14ac:dyDescent="0.25"/>
    <row r="260" s="11" customFormat="1" x14ac:dyDescent="0.25"/>
    <row r="261" s="11" customFormat="1" x14ac:dyDescent="0.25"/>
    <row r="262" s="11" customFormat="1" x14ac:dyDescent="0.25"/>
    <row r="263" s="11" customFormat="1" x14ac:dyDescent="0.25"/>
    <row r="264" s="11" customFormat="1" x14ac:dyDescent="0.25"/>
    <row r="265" s="11" customFormat="1" x14ac:dyDescent="0.25"/>
    <row r="266" s="11" customFormat="1" x14ac:dyDescent="0.25"/>
    <row r="267" s="11" customFormat="1" x14ac:dyDescent="0.25"/>
    <row r="268" s="11" customFormat="1" x14ac:dyDescent="0.25"/>
    <row r="269" s="11" customFormat="1" x14ac:dyDescent="0.25"/>
    <row r="270" s="11" customFormat="1" x14ac:dyDescent="0.25"/>
    <row r="271" s="11" customFormat="1" x14ac:dyDescent="0.25"/>
    <row r="272" s="11" customFormat="1" x14ac:dyDescent="0.25"/>
    <row r="273" s="11" customFormat="1" x14ac:dyDescent="0.25"/>
    <row r="274" s="11" customFormat="1" x14ac:dyDescent="0.25"/>
    <row r="275" s="11" customFormat="1" x14ac:dyDescent="0.25"/>
    <row r="276" s="11" customFormat="1" x14ac:dyDescent="0.25"/>
    <row r="277" s="11" customFormat="1" x14ac:dyDescent="0.25"/>
    <row r="278" s="11" customFormat="1" x14ac:dyDescent="0.25"/>
    <row r="279" s="11" customFormat="1" x14ac:dyDescent="0.25"/>
    <row r="280" s="11" customFormat="1" x14ac:dyDescent="0.25"/>
    <row r="281" s="11" customFormat="1" x14ac:dyDescent="0.25"/>
    <row r="282" s="11" customFormat="1" x14ac:dyDescent="0.25"/>
    <row r="283" s="11" customFormat="1" x14ac:dyDescent="0.25"/>
    <row r="284" s="11" customFormat="1" x14ac:dyDescent="0.25"/>
    <row r="285" s="11" customFormat="1" x14ac:dyDescent="0.25"/>
    <row r="286" s="11" customFormat="1" x14ac:dyDescent="0.25"/>
    <row r="287" s="11" customFormat="1" x14ac:dyDescent="0.25"/>
    <row r="288" s="11" customFormat="1" x14ac:dyDescent="0.25"/>
    <row r="289" s="11" customFormat="1" x14ac:dyDescent="0.25"/>
    <row r="290" s="11" customFormat="1" x14ac:dyDescent="0.25"/>
    <row r="291" s="11" customFormat="1" x14ac:dyDescent="0.25"/>
    <row r="292" s="11" customFormat="1" x14ac:dyDescent="0.25"/>
    <row r="293" s="11" customFormat="1" x14ac:dyDescent="0.25"/>
    <row r="294" s="11" customFormat="1" x14ac:dyDescent="0.25"/>
    <row r="295" s="11" customFormat="1" x14ac:dyDescent="0.25"/>
    <row r="296" s="11" customFormat="1" x14ac:dyDescent="0.25"/>
    <row r="297" s="11" customFormat="1" x14ac:dyDescent="0.25"/>
    <row r="298" s="11" customFormat="1" x14ac:dyDescent="0.25"/>
    <row r="299" s="11" customFormat="1" x14ac:dyDescent="0.25"/>
    <row r="300" s="11" customFormat="1" x14ac:dyDescent="0.25"/>
    <row r="301" s="11" customFormat="1" x14ac:dyDescent="0.25"/>
    <row r="302" s="11" customFormat="1" x14ac:dyDescent="0.25"/>
    <row r="303" s="11" customFormat="1" x14ac:dyDescent="0.25"/>
    <row r="304" s="11" customFormat="1" x14ac:dyDescent="0.25"/>
    <row r="305" s="11" customFormat="1" x14ac:dyDescent="0.25"/>
    <row r="306" s="11" customFormat="1" x14ac:dyDescent="0.25"/>
    <row r="307" s="11" customFormat="1" x14ac:dyDescent="0.25"/>
    <row r="308" s="11" customFormat="1" x14ac:dyDescent="0.25"/>
    <row r="309" s="11" customFormat="1" x14ac:dyDescent="0.25"/>
    <row r="310" s="11" customFormat="1" x14ac:dyDescent="0.25"/>
    <row r="311" s="11" customFormat="1" x14ac:dyDescent="0.25"/>
    <row r="312" s="11" customFormat="1" x14ac:dyDescent="0.25"/>
    <row r="313" s="11" customFormat="1" x14ac:dyDescent="0.25"/>
    <row r="314" s="11" customFormat="1" x14ac:dyDescent="0.25"/>
    <row r="315" s="11" customFormat="1" x14ac:dyDescent="0.25"/>
    <row r="316" s="11" customFormat="1" x14ac:dyDescent="0.25"/>
    <row r="317" s="11" customFormat="1" x14ac:dyDescent="0.25"/>
    <row r="318" s="11" customFormat="1" x14ac:dyDescent="0.25"/>
    <row r="319" s="11" customFormat="1" x14ac:dyDescent="0.25"/>
    <row r="320" s="11" customFormat="1" x14ac:dyDescent="0.25"/>
    <row r="321" s="11" customFormat="1" x14ac:dyDescent="0.25"/>
    <row r="322" s="11" customFormat="1" x14ac:dyDescent="0.25"/>
    <row r="323" s="11" customFormat="1" x14ac:dyDescent="0.25"/>
    <row r="324" s="11" customFormat="1" x14ac:dyDescent="0.25"/>
    <row r="325" s="11" customFormat="1" x14ac:dyDescent="0.25"/>
    <row r="326" s="11" customFormat="1" x14ac:dyDescent="0.25"/>
    <row r="327" s="11" customFormat="1" x14ac:dyDescent="0.25"/>
    <row r="328" s="11" customFormat="1" x14ac:dyDescent="0.25"/>
    <row r="329" s="11" customFormat="1" x14ac:dyDescent="0.25"/>
    <row r="330" s="11" customFormat="1" x14ac:dyDescent="0.25"/>
    <row r="331" s="11" customFormat="1" x14ac:dyDescent="0.25"/>
    <row r="332" s="11" customFormat="1" x14ac:dyDescent="0.25"/>
    <row r="333" s="11" customFormat="1" x14ac:dyDescent="0.25"/>
    <row r="334" s="11" customFormat="1" x14ac:dyDescent="0.25"/>
    <row r="335" s="11" customFormat="1" x14ac:dyDescent="0.25"/>
    <row r="336" s="11" customFormat="1" x14ac:dyDescent="0.25"/>
    <row r="337" s="11" customFormat="1" x14ac:dyDescent="0.25"/>
    <row r="338" s="11" customFormat="1" x14ac:dyDescent="0.25"/>
    <row r="339" s="11" customFormat="1" x14ac:dyDescent="0.25"/>
    <row r="340" s="11" customFormat="1" x14ac:dyDescent="0.25"/>
    <row r="341" s="11" customFormat="1" x14ac:dyDescent="0.25"/>
    <row r="342" s="11" customFormat="1" x14ac:dyDescent="0.25"/>
    <row r="343" s="11" customFormat="1" x14ac:dyDescent="0.25"/>
    <row r="344" s="11" customFormat="1" x14ac:dyDescent="0.25"/>
    <row r="345" s="11" customFormat="1" x14ac:dyDescent="0.25"/>
    <row r="346" s="11" customFormat="1" x14ac:dyDescent="0.25"/>
    <row r="347" s="11" customFormat="1" x14ac:dyDescent="0.25"/>
    <row r="348" s="11" customFormat="1" x14ac:dyDescent="0.25"/>
    <row r="349" s="11" customFormat="1" x14ac:dyDescent="0.25"/>
    <row r="350" s="11" customFormat="1" x14ac:dyDescent="0.25"/>
    <row r="351" s="11" customFormat="1" x14ac:dyDescent="0.25"/>
    <row r="352" s="11" customFormat="1" x14ac:dyDescent="0.25"/>
    <row r="353" s="11" customFormat="1" x14ac:dyDescent="0.25"/>
    <row r="354" s="11" customFormat="1" x14ac:dyDescent="0.25"/>
    <row r="355" s="11" customFormat="1" x14ac:dyDescent="0.25"/>
    <row r="356" s="11" customFormat="1" x14ac:dyDescent="0.25"/>
    <row r="357" s="11" customFormat="1" x14ac:dyDescent="0.25"/>
    <row r="358" s="11" customFormat="1" x14ac:dyDescent="0.25"/>
    <row r="359" s="11" customFormat="1" x14ac:dyDescent="0.25"/>
    <row r="360" s="11" customFormat="1" x14ac:dyDescent="0.25"/>
    <row r="361" s="11" customFormat="1" x14ac:dyDescent="0.25"/>
    <row r="362" s="11" customFormat="1" x14ac:dyDescent="0.25"/>
    <row r="363" s="11" customFormat="1" x14ac:dyDescent="0.25"/>
    <row r="364" s="11" customFormat="1" x14ac:dyDescent="0.25"/>
    <row r="365" s="11" customFormat="1" x14ac:dyDescent="0.25"/>
    <row r="366" s="11" customFormat="1" x14ac:dyDescent="0.25"/>
    <row r="367" s="11" customFormat="1" x14ac:dyDescent="0.25"/>
    <row r="368" s="11" customFormat="1" x14ac:dyDescent="0.25"/>
    <row r="369" s="11" customFormat="1" x14ac:dyDescent="0.25"/>
    <row r="370" s="11" customFormat="1" x14ac:dyDescent="0.25"/>
    <row r="371" s="11" customFormat="1" x14ac:dyDescent="0.25"/>
    <row r="372" s="11" customFormat="1" x14ac:dyDescent="0.25"/>
    <row r="373" s="11" customFormat="1" x14ac:dyDescent="0.25"/>
    <row r="374" s="11" customFormat="1" x14ac:dyDescent="0.25"/>
    <row r="375" s="11" customFormat="1" x14ac:dyDescent="0.25"/>
    <row r="376" s="11" customFormat="1" x14ac:dyDescent="0.25"/>
    <row r="377" s="11" customFormat="1" x14ac:dyDescent="0.25"/>
    <row r="378" s="11" customFormat="1" x14ac:dyDescent="0.25"/>
    <row r="379" s="11" customFormat="1" x14ac:dyDescent="0.25"/>
    <row r="380" s="11" customFormat="1" x14ac:dyDescent="0.25"/>
    <row r="381" s="11" customFormat="1" x14ac:dyDescent="0.25"/>
    <row r="382" s="11" customFormat="1" x14ac:dyDescent="0.25"/>
    <row r="383" s="11" customFormat="1" x14ac:dyDescent="0.25"/>
    <row r="384" s="11" customFormat="1" x14ac:dyDescent="0.25"/>
    <row r="385" s="11" customFormat="1" x14ac:dyDescent="0.25"/>
    <row r="386" s="11" customFormat="1" x14ac:dyDescent="0.25"/>
    <row r="387" s="11" customFormat="1" x14ac:dyDescent="0.25"/>
    <row r="388" s="11" customFormat="1" x14ac:dyDescent="0.25"/>
    <row r="389" s="11" customFormat="1" x14ac:dyDescent="0.25"/>
    <row r="390" s="11" customFormat="1" x14ac:dyDescent="0.25"/>
    <row r="391" s="11" customFormat="1" x14ac:dyDescent="0.25"/>
  </sheetData>
  <mergeCells count="15">
    <mergeCell ref="A18:K18"/>
    <mergeCell ref="A8:A9"/>
    <mergeCell ref="B8:B9"/>
    <mergeCell ref="C8:C9"/>
    <mergeCell ref="D8:D9"/>
    <mergeCell ref="E8:F8"/>
    <mergeCell ref="G8:J8"/>
    <mergeCell ref="K8:K9"/>
    <mergeCell ref="A16:K16"/>
    <mergeCell ref="A7:J7"/>
    <mergeCell ref="A2:K2"/>
    <mergeCell ref="A3:K3"/>
    <mergeCell ref="A4:K4"/>
    <mergeCell ref="A5:K5"/>
    <mergeCell ref="A6:K6"/>
  </mergeCells>
  <pageMargins left="0.7" right="0.7" top="0.75" bottom="0.75" header="0.3" footer="0.3"/>
  <pageSetup paperSize="9" scale="1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19"/>
  <sheetViews>
    <sheetView workbookViewId="0">
      <selection activeCell="C3" sqref="C3"/>
    </sheetView>
  </sheetViews>
  <sheetFormatPr baseColWidth="10" defaultRowHeight="15" x14ac:dyDescent="0.25"/>
  <cols>
    <col min="1" max="1" width="13.85546875" customWidth="1"/>
    <col min="2" max="2" width="22.85546875" customWidth="1"/>
    <col min="3" max="3" width="82" customWidth="1"/>
  </cols>
  <sheetData>
    <row r="1" spans="1:3" ht="16.5" thickBot="1" x14ac:dyDescent="0.3">
      <c r="A1" s="15" t="s">
        <v>107</v>
      </c>
    </row>
    <row r="2" spans="1:3" x14ac:dyDescent="0.25">
      <c r="A2" s="202" t="s">
        <v>41</v>
      </c>
      <c r="B2" s="203"/>
      <c r="C2" s="16" t="s">
        <v>42</v>
      </c>
    </row>
    <row r="3" spans="1:3" ht="15" customHeight="1" x14ac:dyDescent="0.25">
      <c r="A3" s="201" t="s">
        <v>43</v>
      </c>
      <c r="B3" s="201"/>
      <c r="C3" s="17" t="s">
        <v>188</v>
      </c>
    </row>
    <row r="4" spans="1:3" ht="89.25" x14ac:dyDescent="0.25">
      <c r="A4" s="201" t="s">
        <v>44</v>
      </c>
      <c r="B4" s="201"/>
      <c r="C4" s="17" t="s">
        <v>139</v>
      </c>
    </row>
    <row r="5" spans="1:3" ht="15" customHeight="1" x14ac:dyDescent="0.25">
      <c r="A5" s="201" t="s">
        <v>45</v>
      </c>
      <c r="B5" s="201"/>
      <c r="C5" s="17" t="s">
        <v>140</v>
      </c>
    </row>
    <row r="6" spans="1:3" ht="51" x14ac:dyDescent="0.25">
      <c r="A6" s="201" t="s">
        <v>46</v>
      </c>
      <c r="B6" s="201"/>
      <c r="C6" s="17" t="s">
        <v>141</v>
      </c>
    </row>
    <row r="7" spans="1:3" ht="15" customHeight="1" x14ac:dyDescent="0.25">
      <c r="A7" s="201" t="s">
        <v>47</v>
      </c>
      <c r="B7" s="201"/>
      <c r="C7" s="17" t="s">
        <v>109</v>
      </c>
    </row>
    <row r="8" spans="1:3" ht="38.25" x14ac:dyDescent="0.25">
      <c r="A8" s="201" t="s">
        <v>48</v>
      </c>
      <c r="B8" s="201"/>
      <c r="C8" s="17" t="s">
        <v>110</v>
      </c>
    </row>
    <row r="9" spans="1:3" x14ac:dyDescent="0.25">
      <c r="A9" s="201" t="s">
        <v>49</v>
      </c>
      <c r="B9" s="33" t="s">
        <v>50</v>
      </c>
      <c r="C9" s="17" t="s">
        <v>111</v>
      </c>
    </row>
    <row r="10" spans="1:3" x14ac:dyDescent="0.25">
      <c r="A10" s="201"/>
      <c r="B10" s="33" t="s">
        <v>51</v>
      </c>
      <c r="C10" s="17"/>
    </row>
    <row r="11" spans="1:3" x14ac:dyDescent="0.25">
      <c r="A11" s="201" t="s">
        <v>52</v>
      </c>
      <c r="B11" s="201"/>
      <c r="C11" s="17">
        <v>0</v>
      </c>
    </row>
    <row r="12" spans="1:3" x14ac:dyDescent="0.25">
      <c r="A12" s="201" t="s">
        <v>53</v>
      </c>
      <c r="B12" s="201"/>
      <c r="C12" s="19">
        <v>1</v>
      </c>
    </row>
    <row r="13" spans="1:3" x14ac:dyDescent="0.25">
      <c r="A13" s="201" t="s">
        <v>54</v>
      </c>
      <c r="B13" s="201"/>
      <c r="C13" s="17" t="s">
        <v>112</v>
      </c>
    </row>
    <row r="14" spans="1:3" ht="15" customHeight="1" x14ac:dyDescent="0.25">
      <c r="A14" s="201" t="s">
        <v>113</v>
      </c>
      <c r="B14" s="201"/>
      <c r="C14" s="17" t="s">
        <v>114</v>
      </c>
    </row>
    <row r="15" spans="1:3" x14ac:dyDescent="0.25">
      <c r="A15" s="201" t="s">
        <v>55</v>
      </c>
      <c r="B15" s="201"/>
      <c r="C15" s="20" t="s">
        <v>115</v>
      </c>
    </row>
    <row r="16" spans="1:3" x14ac:dyDescent="0.25">
      <c r="A16" s="201"/>
      <c r="B16" s="201"/>
      <c r="C16" s="20" t="s">
        <v>116</v>
      </c>
    </row>
    <row r="17" spans="1:3" x14ac:dyDescent="0.25">
      <c r="A17" s="201"/>
      <c r="B17" s="201"/>
      <c r="C17" s="20" t="s">
        <v>117</v>
      </c>
    </row>
    <row r="18" spans="1:3" ht="15" customHeight="1" x14ac:dyDescent="0.25">
      <c r="A18" s="201" t="s">
        <v>56</v>
      </c>
      <c r="B18" s="201"/>
      <c r="C18" s="17" t="s">
        <v>118</v>
      </c>
    </row>
    <row r="19" spans="1:3" ht="15" customHeight="1" x14ac:dyDescent="0.25">
      <c r="A19" s="201" t="s">
        <v>57</v>
      </c>
      <c r="B19" s="201"/>
      <c r="C19" s="17"/>
    </row>
  </sheetData>
  <mergeCells count="15">
    <mergeCell ref="A7:B7"/>
    <mergeCell ref="A2:B2"/>
    <mergeCell ref="A3:B3"/>
    <mergeCell ref="A4:B4"/>
    <mergeCell ref="A5:B5"/>
    <mergeCell ref="A6:B6"/>
    <mergeCell ref="A15:B17"/>
    <mergeCell ref="A18:B18"/>
    <mergeCell ref="A19:B19"/>
    <mergeCell ref="A8:B8"/>
    <mergeCell ref="A9:A10"/>
    <mergeCell ref="A11:B11"/>
    <mergeCell ref="A12:B12"/>
    <mergeCell ref="A13:B13"/>
    <mergeCell ref="A14:B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19"/>
  <sheetViews>
    <sheetView topLeftCell="B1" zoomScale="111" workbookViewId="0">
      <selection activeCell="C3" sqref="C3"/>
    </sheetView>
  </sheetViews>
  <sheetFormatPr baseColWidth="10" defaultRowHeight="15" x14ac:dyDescent="0.25"/>
  <cols>
    <col min="1" max="1" width="13.85546875" customWidth="1"/>
    <col min="2" max="2" width="22.85546875" customWidth="1"/>
    <col min="3" max="3" width="82" customWidth="1"/>
  </cols>
  <sheetData>
    <row r="1" spans="1:3" ht="16.5" thickBot="1" x14ac:dyDescent="0.3">
      <c r="A1" s="15" t="s">
        <v>107</v>
      </c>
    </row>
    <row r="2" spans="1:3" x14ac:dyDescent="0.25">
      <c r="A2" s="202" t="s">
        <v>41</v>
      </c>
      <c r="B2" s="203"/>
      <c r="C2" s="16" t="s">
        <v>42</v>
      </c>
    </row>
    <row r="3" spans="1:3" ht="16.5" x14ac:dyDescent="0.25">
      <c r="A3" s="201" t="s">
        <v>43</v>
      </c>
      <c r="B3" s="201"/>
      <c r="C3" s="21" t="s">
        <v>187</v>
      </c>
    </row>
    <row r="4" spans="1:3" ht="33" x14ac:dyDescent="0.25">
      <c r="A4" s="201" t="s">
        <v>44</v>
      </c>
      <c r="B4" s="201"/>
      <c r="C4" s="21" t="s">
        <v>119</v>
      </c>
    </row>
    <row r="5" spans="1:3" ht="33" x14ac:dyDescent="0.25">
      <c r="A5" s="201" t="s">
        <v>45</v>
      </c>
      <c r="B5" s="201"/>
      <c r="C5" s="21" t="s">
        <v>120</v>
      </c>
    </row>
    <row r="6" spans="1:3" ht="33" x14ac:dyDescent="0.25">
      <c r="A6" s="201" t="s">
        <v>46</v>
      </c>
      <c r="B6" s="201"/>
      <c r="C6" s="21" t="s">
        <v>121</v>
      </c>
    </row>
    <row r="7" spans="1:3" ht="16.5" x14ac:dyDescent="0.25">
      <c r="A7" s="204" t="s">
        <v>47</v>
      </c>
      <c r="B7" s="204"/>
      <c r="C7" s="22" t="s">
        <v>109</v>
      </c>
    </row>
    <row r="8" spans="1:3" ht="33" x14ac:dyDescent="0.25">
      <c r="A8" s="201" t="s">
        <v>48</v>
      </c>
      <c r="B8" s="201"/>
      <c r="C8" s="21" t="s">
        <v>122</v>
      </c>
    </row>
    <row r="9" spans="1:3" ht="16.5" x14ac:dyDescent="0.25">
      <c r="A9" s="201" t="s">
        <v>49</v>
      </c>
      <c r="B9" s="18" t="s">
        <v>50</v>
      </c>
      <c r="C9" s="21" t="s">
        <v>123</v>
      </c>
    </row>
    <row r="10" spans="1:3" ht="16.5" x14ac:dyDescent="0.25">
      <c r="A10" s="201"/>
      <c r="B10" s="18" t="s">
        <v>51</v>
      </c>
      <c r="C10" s="21" t="s">
        <v>124</v>
      </c>
    </row>
    <row r="11" spans="1:3" ht="16.5" x14ac:dyDescent="0.25">
      <c r="A11" s="204" t="s">
        <v>52</v>
      </c>
      <c r="B11" s="204"/>
      <c r="C11" s="37" t="s">
        <v>144</v>
      </c>
    </row>
    <row r="12" spans="1:3" ht="33" x14ac:dyDescent="0.25">
      <c r="A12" s="201" t="s">
        <v>53</v>
      </c>
      <c r="B12" s="201"/>
      <c r="C12" s="38" t="s">
        <v>145</v>
      </c>
    </row>
    <row r="13" spans="1:3" ht="16.5" x14ac:dyDescent="0.25">
      <c r="A13" s="201" t="s">
        <v>54</v>
      </c>
      <c r="B13" s="201"/>
      <c r="C13" s="21" t="s">
        <v>112</v>
      </c>
    </row>
    <row r="14" spans="1:3" ht="16.5" x14ac:dyDescent="0.25">
      <c r="A14" s="201" t="s">
        <v>113</v>
      </c>
      <c r="B14" s="201"/>
      <c r="C14" s="21" t="s">
        <v>125</v>
      </c>
    </row>
    <row r="15" spans="1:3" ht="16.5" x14ac:dyDescent="0.25">
      <c r="A15" s="201" t="s">
        <v>55</v>
      </c>
      <c r="B15" s="201"/>
      <c r="C15" s="23" t="s">
        <v>115</v>
      </c>
    </row>
    <row r="16" spans="1:3" ht="16.5" x14ac:dyDescent="0.25">
      <c r="A16" s="201"/>
      <c r="B16" s="201"/>
      <c r="C16" s="23" t="s">
        <v>116</v>
      </c>
    </row>
    <row r="17" spans="1:3" ht="16.5" x14ac:dyDescent="0.25">
      <c r="A17" s="201"/>
      <c r="B17" s="201"/>
      <c r="C17" s="23" t="s">
        <v>117</v>
      </c>
    </row>
    <row r="18" spans="1:3" ht="16.5" x14ac:dyDescent="0.25">
      <c r="A18" s="201" t="s">
        <v>56</v>
      </c>
      <c r="B18" s="201"/>
      <c r="C18" s="21" t="s">
        <v>118</v>
      </c>
    </row>
    <row r="19" spans="1:3" ht="33" x14ac:dyDescent="0.25">
      <c r="A19" s="201" t="s">
        <v>57</v>
      </c>
      <c r="B19" s="201"/>
      <c r="C19" s="21" t="s">
        <v>126</v>
      </c>
    </row>
  </sheetData>
  <mergeCells count="15">
    <mergeCell ref="A7:B7"/>
    <mergeCell ref="A2:B2"/>
    <mergeCell ref="A3:B3"/>
    <mergeCell ref="A4:B4"/>
    <mergeCell ref="A5:B5"/>
    <mergeCell ref="A6:B6"/>
    <mergeCell ref="A15:B17"/>
    <mergeCell ref="A18:B18"/>
    <mergeCell ref="A19:B19"/>
    <mergeCell ref="A8:B8"/>
    <mergeCell ref="A9:A10"/>
    <mergeCell ref="A11:B11"/>
    <mergeCell ref="A12:B12"/>
    <mergeCell ref="A13:B13"/>
    <mergeCell ref="A14:B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18"/>
  <sheetViews>
    <sheetView workbookViewId="0">
      <selection activeCell="E5" sqref="E5"/>
    </sheetView>
  </sheetViews>
  <sheetFormatPr baseColWidth="10" defaultColWidth="11.42578125" defaultRowHeight="15.75" x14ac:dyDescent="0.25"/>
  <cols>
    <col min="1" max="1" width="25.5703125" style="45" customWidth="1"/>
    <col min="2" max="2" width="20.42578125" style="45" customWidth="1"/>
    <col min="3" max="3" width="61.5703125" style="45" customWidth="1"/>
    <col min="4" max="16384" width="11.42578125" style="45"/>
  </cols>
  <sheetData>
    <row r="1" spans="1:3" ht="16.5" thickBot="1" x14ac:dyDescent="0.3">
      <c r="A1" s="152" t="s">
        <v>41</v>
      </c>
      <c r="B1" s="153"/>
      <c r="C1" s="77" t="s">
        <v>42</v>
      </c>
    </row>
    <row r="2" spans="1:3" ht="32.25" customHeight="1" thickBot="1" x14ac:dyDescent="0.3">
      <c r="A2" s="150" t="s">
        <v>43</v>
      </c>
      <c r="B2" s="151"/>
      <c r="C2" s="79" t="s">
        <v>213</v>
      </c>
    </row>
    <row r="3" spans="1:3" ht="95.25" thickBot="1" x14ac:dyDescent="0.3">
      <c r="A3" s="150" t="s">
        <v>44</v>
      </c>
      <c r="B3" s="151"/>
      <c r="C3" s="80" t="s">
        <v>209</v>
      </c>
    </row>
    <row r="4" spans="1:3" ht="32.25" thickBot="1" x14ac:dyDescent="0.3">
      <c r="A4" s="150" t="s">
        <v>45</v>
      </c>
      <c r="B4" s="151"/>
      <c r="C4" s="76" t="s">
        <v>208</v>
      </c>
    </row>
    <row r="5" spans="1:3" ht="32.25" customHeight="1" thickBot="1" x14ac:dyDescent="0.3">
      <c r="A5" s="150" t="s">
        <v>46</v>
      </c>
      <c r="B5" s="151"/>
      <c r="C5" s="80" t="s">
        <v>210</v>
      </c>
    </row>
    <row r="6" spans="1:3" ht="16.5" thickBot="1" x14ac:dyDescent="0.3">
      <c r="A6" s="150" t="s">
        <v>47</v>
      </c>
      <c r="B6" s="151"/>
      <c r="C6" s="80" t="s">
        <v>109</v>
      </c>
    </row>
    <row r="7" spans="1:3" ht="16.5" thickBot="1" x14ac:dyDescent="0.3">
      <c r="A7" s="150" t="s">
        <v>48</v>
      </c>
      <c r="B7" s="151"/>
      <c r="C7" s="80" t="s">
        <v>211</v>
      </c>
    </row>
    <row r="8" spans="1:3" ht="16.5" thickBot="1" x14ac:dyDescent="0.3">
      <c r="A8" s="157" t="s">
        <v>49</v>
      </c>
      <c r="B8" s="40" t="s">
        <v>50</v>
      </c>
      <c r="C8" s="47" t="s">
        <v>169</v>
      </c>
    </row>
    <row r="9" spans="1:3" ht="16.5" thickBot="1" x14ac:dyDescent="0.3">
      <c r="A9" s="158"/>
      <c r="B9" s="40" t="s">
        <v>51</v>
      </c>
      <c r="C9" s="48"/>
    </row>
    <row r="10" spans="1:3" ht="16.5" thickBot="1" x14ac:dyDescent="0.3">
      <c r="A10" s="150" t="s">
        <v>52</v>
      </c>
      <c r="B10" s="151"/>
      <c r="C10" s="47" t="s">
        <v>206</v>
      </c>
    </row>
    <row r="11" spans="1:3" ht="16.5" thickBot="1" x14ac:dyDescent="0.3">
      <c r="A11" s="150" t="s">
        <v>53</v>
      </c>
      <c r="B11" s="151"/>
      <c r="C11" s="78">
        <v>0.95</v>
      </c>
    </row>
    <row r="12" spans="1:3" ht="16.5" thickBot="1" x14ac:dyDescent="0.3">
      <c r="A12" s="150" t="s">
        <v>147</v>
      </c>
      <c r="B12" s="151"/>
      <c r="C12" s="47" t="s">
        <v>148</v>
      </c>
    </row>
    <row r="13" spans="1:3" ht="16.5" thickBot="1" x14ac:dyDescent="0.3">
      <c r="A13" s="150" t="s">
        <v>74</v>
      </c>
      <c r="B13" s="151"/>
      <c r="C13" s="47" t="s">
        <v>207</v>
      </c>
    </row>
    <row r="14" spans="1:3" ht="48" thickBot="1" x14ac:dyDescent="0.3">
      <c r="A14" s="150" t="s">
        <v>55</v>
      </c>
      <c r="B14" s="151"/>
      <c r="C14" s="47" t="s">
        <v>150</v>
      </c>
    </row>
    <row r="15" spans="1:3" ht="16.5" customHeight="1" thickBot="1" x14ac:dyDescent="0.3">
      <c r="A15" s="150" t="s">
        <v>56</v>
      </c>
      <c r="B15" s="151"/>
      <c r="C15" s="47" t="s">
        <v>118</v>
      </c>
    </row>
    <row r="16" spans="1:3" ht="48" thickBot="1" x14ac:dyDescent="0.3">
      <c r="A16" s="150" t="s">
        <v>57</v>
      </c>
      <c r="B16" s="151"/>
      <c r="C16" s="47" t="s">
        <v>146</v>
      </c>
    </row>
    <row r="17" spans="1:3" ht="16.5" thickBot="1" x14ac:dyDescent="0.3">
      <c r="A17" s="154"/>
      <c r="B17" s="155"/>
      <c r="C17" s="156"/>
    </row>
    <row r="18" spans="1:3" x14ac:dyDescent="0.25">
      <c r="A18" s="49"/>
      <c r="B18" s="49"/>
      <c r="C18" s="49"/>
    </row>
  </sheetData>
  <mergeCells count="16">
    <mergeCell ref="A6:B6"/>
    <mergeCell ref="A1:B1"/>
    <mergeCell ref="A2:B2"/>
    <mergeCell ref="A3:B3"/>
    <mergeCell ref="A4:B4"/>
    <mergeCell ref="A5:B5"/>
    <mergeCell ref="A14:B14"/>
    <mergeCell ref="A15:B15"/>
    <mergeCell ref="A16:B16"/>
    <mergeCell ref="A17:C17"/>
    <mergeCell ref="A7:B7"/>
    <mergeCell ref="A8:A9"/>
    <mergeCell ref="A10:B10"/>
    <mergeCell ref="A11:B11"/>
    <mergeCell ref="A12:B12"/>
    <mergeCell ref="A13:B13"/>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C19"/>
  <sheetViews>
    <sheetView topLeftCell="A61" workbookViewId="0">
      <selection activeCell="F13" sqref="F13"/>
    </sheetView>
  </sheetViews>
  <sheetFormatPr baseColWidth="10" defaultRowHeight="15" x14ac:dyDescent="0.25"/>
  <cols>
    <col min="1" max="1" width="13.85546875" customWidth="1"/>
    <col min="2" max="2" width="22.85546875" customWidth="1"/>
    <col min="3" max="3" width="82" customWidth="1"/>
  </cols>
  <sheetData>
    <row r="1" spans="1:3" ht="16.5" thickBot="1" x14ac:dyDescent="0.3">
      <c r="A1" s="15" t="s">
        <v>107</v>
      </c>
    </row>
    <row r="2" spans="1:3" x14ac:dyDescent="0.25">
      <c r="A2" s="202" t="s">
        <v>41</v>
      </c>
      <c r="B2" s="203"/>
      <c r="C2" s="16" t="s">
        <v>42</v>
      </c>
    </row>
    <row r="3" spans="1:3" ht="16.5" x14ac:dyDescent="0.25">
      <c r="A3" s="201" t="s">
        <v>43</v>
      </c>
      <c r="B3" s="201"/>
      <c r="C3" s="22" t="s">
        <v>99</v>
      </c>
    </row>
    <row r="4" spans="1:3" ht="49.5" x14ac:dyDescent="0.25">
      <c r="A4" s="201" t="s">
        <v>44</v>
      </c>
      <c r="B4" s="201"/>
      <c r="C4" s="22" t="s">
        <v>127</v>
      </c>
    </row>
    <row r="5" spans="1:3" ht="16.5" x14ac:dyDescent="0.25">
      <c r="A5" s="201" t="s">
        <v>45</v>
      </c>
      <c r="B5" s="201"/>
      <c r="C5" s="22" t="s">
        <v>108</v>
      </c>
    </row>
    <row r="6" spans="1:3" ht="33" x14ac:dyDescent="0.25">
      <c r="A6" s="201" t="s">
        <v>46</v>
      </c>
      <c r="B6" s="201"/>
      <c r="C6" s="22" t="s">
        <v>121</v>
      </c>
    </row>
    <row r="7" spans="1:3" ht="16.5" x14ac:dyDescent="0.25">
      <c r="A7" s="201" t="s">
        <v>47</v>
      </c>
      <c r="B7" s="201"/>
      <c r="C7" s="22" t="s">
        <v>109</v>
      </c>
    </row>
    <row r="8" spans="1:3" ht="33" x14ac:dyDescent="0.25">
      <c r="A8" s="201" t="s">
        <v>48</v>
      </c>
      <c r="B8" s="201"/>
      <c r="C8" s="22" t="s">
        <v>122</v>
      </c>
    </row>
    <row r="9" spans="1:3" ht="16.5" x14ac:dyDescent="0.25">
      <c r="A9" s="201" t="s">
        <v>49</v>
      </c>
      <c r="B9" s="18" t="s">
        <v>50</v>
      </c>
      <c r="C9" s="22" t="s">
        <v>128</v>
      </c>
    </row>
    <row r="10" spans="1:3" ht="16.5" x14ac:dyDescent="0.25">
      <c r="A10" s="201"/>
      <c r="B10" s="18" t="s">
        <v>51</v>
      </c>
      <c r="C10" s="21" t="s">
        <v>124</v>
      </c>
    </row>
    <row r="11" spans="1:3" ht="16.5" x14ac:dyDescent="0.25">
      <c r="A11" s="201" t="s">
        <v>52</v>
      </c>
      <c r="B11" s="201"/>
      <c r="C11" s="24">
        <v>0</v>
      </c>
    </row>
    <row r="12" spans="1:3" ht="16.5" x14ac:dyDescent="0.25">
      <c r="A12" s="204" t="s">
        <v>53</v>
      </c>
      <c r="B12" s="204"/>
      <c r="C12" s="25">
        <v>1</v>
      </c>
    </row>
    <row r="13" spans="1:3" ht="16.5" x14ac:dyDescent="0.25">
      <c r="A13" s="201" t="s">
        <v>54</v>
      </c>
      <c r="B13" s="201"/>
      <c r="C13" s="21" t="s">
        <v>112</v>
      </c>
    </row>
    <row r="14" spans="1:3" ht="16.5" x14ac:dyDescent="0.25">
      <c r="A14" s="201" t="s">
        <v>113</v>
      </c>
      <c r="B14" s="201"/>
      <c r="C14" s="21" t="s">
        <v>129</v>
      </c>
    </row>
    <row r="15" spans="1:3" ht="16.5" x14ac:dyDescent="0.25">
      <c r="A15" s="201" t="s">
        <v>55</v>
      </c>
      <c r="B15" s="201"/>
      <c r="C15" s="23" t="s">
        <v>115</v>
      </c>
    </row>
    <row r="16" spans="1:3" ht="16.5" x14ac:dyDescent="0.25">
      <c r="A16" s="201"/>
      <c r="B16" s="201"/>
      <c r="C16" s="23" t="s">
        <v>116</v>
      </c>
    </row>
    <row r="17" spans="1:3" ht="16.5" x14ac:dyDescent="0.25">
      <c r="A17" s="201"/>
      <c r="B17" s="201"/>
      <c r="C17" s="23" t="s">
        <v>117</v>
      </c>
    </row>
    <row r="18" spans="1:3" ht="25.5" x14ac:dyDescent="0.25">
      <c r="A18" s="201" t="s">
        <v>56</v>
      </c>
      <c r="B18" s="201"/>
      <c r="C18" s="26" t="s">
        <v>130</v>
      </c>
    </row>
    <row r="19" spans="1:3" ht="25.5" x14ac:dyDescent="0.25">
      <c r="A19" s="201" t="s">
        <v>57</v>
      </c>
      <c r="B19" s="201"/>
      <c r="C19" s="26" t="s">
        <v>137</v>
      </c>
    </row>
  </sheetData>
  <mergeCells count="15">
    <mergeCell ref="A7:B7"/>
    <mergeCell ref="A2:B2"/>
    <mergeCell ref="A3:B3"/>
    <mergeCell ref="A4:B4"/>
    <mergeCell ref="A5:B5"/>
    <mergeCell ref="A6:B6"/>
    <mergeCell ref="A15:B17"/>
    <mergeCell ref="A18:B18"/>
    <mergeCell ref="A19:B19"/>
    <mergeCell ref="A8:B8"/>
    <mergeCell ref="A9:A10"/>
    <mergeCell ref="A11:B11"/>
    <mergeCell ref="A12:B12"/>
    <mergeCell ref="A13:B13"/>
    <mergeCell ref="A14:B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MAPP 2022</vt:lpstr>
      <vt:lpstr>Ficha PNDIP Pasajeros</vt:lpstr>
      <vt:lpstr>Ficha TELCA PNDIP</vt:lpstr>
      <vt:lpstr>Ficha TRP PNDIP</vt:lpstr>
      <vt:lpstr>FTPIP 2022</vt:lpstr>
      <vt:lpstr>Ficha TRP</vt:lpstr>
      <vt:lpstr>TELCA</vt:lpstr>
      <vt:lpstr>Ficha Pasajeros  </vt:lpstr>
      <vt:lpstr>TPC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Cristina Monge Sibaja</dc:creator>
  <cp:lastModifiedBy>Lilliam Mayorga Calvo</cp:lastModifiedBy>
  <cp:lastPrinted>2021-09-15T17:29:03Z</cp:lastPrinted>
  <dcterms:created xsi:type="dcterms:W3CDTF">2021-04-15T18:05:32Z</dcterms:created>
  <dcterms:modified xsi:type="dcterms:W3CDTF">2021-09-28T14:17:23Z</dcterms:modified>
</cp:coreProperties>
</file>