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filterPrivacy="1" codeName="ThisWorkbook"/>
  <bookViews>
    <workbookView xWindow="-120" yWindow="-120" windowWidth="20730" windowHeight="11160" tabRatio="415"/>
  </bookViews>
  <sheets>
    <sheet name="Ligero" sheetId="17" r:id="rId1"/>
  </sheets>
  <definedNames>
    <definedName name="Hoy" localSheetId="0">TODAY()</definedName>
    <definedName name="Incremento_de_desplazamiento" localSheetId="0">Ligero!$C$6</definedName>
    <definedName name="Inicio_del_proyecto" localSheetId="0">Ligero!$C$5</definedName>
    <definedName name="_xlnm.Print_Titles" localSheetId="0">Ligero!$5:$8</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17" l="1"/>
  <c r="F16" i="17" l="1"/>
  <c r="F17" i="17" s="1"/>
  <c r="F18" i="17" s="1"/>
  <c r="F19" i="17" s="1"/>
  <c r="F13" i="17" l="1"/>
  <c r="F14" i="17"/>
  <c r="F21" i="17"/>
  <c r="F22" i="17" s="1"/>
  <c r="F23" i="17" s="1"/>
  <c r="I6" i="17" l="1"/>
  <c r="I24" i="17" s="1"/>
  <c r="J6" i="17" l="1"/>
  <c r="J24" i="17" s="1"/>
  <c r="I8" i="17"/>
  <c r="I20" i="17"/>
  <c r="I12" i="17"/>
  <c r="I10" i="17"/>
  <c r="I21" i="17"/>
  <c r="I19" i="17"/>
  <c r="I22" i="17"/>
  <c r="I23" i="17"/>
  <c r="I11" i="17"/>
  <c r="I15" i="17"/>
  <c r="I14" i="17"/>
  <c r="I17" i="17"/>
  <c r="I13" i="17"/>
  <c r="I5" i="17"/>
  <c r="I16" i="17"/>
  <c r="I18" i="17"/>
  <c r="J14" i="17" l="1"/>
  <c r="J13" i="17"/>
  <c r="J23" i="17"/>
  <c r="J21" i="17"/>
  <c r="J18" i="17"/>
  <c r="J16" i="17"/>
  <c r="K6" i="17"/>
  <c r="J15" i="17"/>
  <c r="J20" i="17"/>
  <c r="J8" i="17"/>
  <c r="J11" i="17"/>
  <c r="J19" i="17"/>
  <c r="J17" i="17"/>
  <c r="J12" i="17"/>
  <c r="J22" i="17"/>
  <c r="K24" i="17" l="1"/>
  <c r="K21" i="17"/>
  <c r="K16" i="17"/>
  <c r="K8" i="17"/>
  <c r="K12" i="17"/>
  <c r="K11" i="17"/>
  <c r="K10" i="17"/>
  <c r="K19" i="17"/>
  <c r="K18" i="17"/>
  <c r="K15" i="17"/>
  <c r="K17" i="17"/>
  <c r="K22" i="17"/>
  <c r="K23" i="17"/>
  <c r="K20" i="17"/>
  <c r="K13" i="17"/>
  <c r="K14" i="17"/>
  <c r="L6" i="17"/>
  <c r="L24" i="17" s="1"/>
  <c r="L18" i="17" l="1"/>
  <c r="L23" i="17"/>
  <c r="L14" i="17"/>
  <c r="L12" i="17"/>
  <c r="M6" i="17"/>
  <c r="L15" i="17"/>
  <c r="L17" i="17"/>
  <c r="L21" i="17"/>
  <c r="L16" i="17"/>
  <c r="L8" i="17"/>
  <c r="L11" i="17"/>
  <c r="L22" i="17"/>
  <c r="L19" i="17"/>
  <c r="L13" i="17"/>
  <c r="L10" i="17"/>
  <c r="L20" i="17"/>
  <c r="M24" i="17" l="1"/>
  <c r="M11" i="17"/>
  <c r="M19" i="17"/>
  <c r="M16" i="17"/>
  <c r="M17" i="17"/>
  <c r="M13" i="17"/>
  <c r="M21" i="17"/>
  <c r="M15" i="17"/>
  <c r="M14" i="17"/>
  <c r="M23" i="17"/>
  <c r="M18" i="17"/>
  <c r="M8" i="17"/>
  <c r="N6" i="17"/>
  <c r="N24" i="17" s="1"/>
  <c r="M12" i="17"/>
  <c r="M10" i="17"/>
  <c r="M20" i="17"/>
  <c r="M22" i="17"/>
  <c r="N10" i="17" l="1"/>
  <c r="N15" i="17"/>
  <c r="N19" i="17"/>
  <c r="N14" i="17"/>
  <c r="N20" i="17"/>
  <c r="N22" i="17"/>
  <c r="O6" i="17"/>
  <c r="N23" i="17"/>
  <c r="N17" i="17"/>
  <c r="N11" i="17"/>
  <c r="N13" i="17"/>
  <c r="N8" i="17"/>
  <c r="N12" i="17"/>
  <c r="N16" i="17"/>
  <c r="N21" i="17"/>
  <c r="N18" i="17"/>
  <c r="O11" i="17" l="1"/>
  <c r="O18" i="17"/>
  <c r="O8" i="17"/>
  <c r="O10" i="17"/>
  <c r="O17" i="17"/>
  <c r="O22" i="17"/>
  <c r="O15" i="17"/>
  <c r="O20" i="17"/>
  <c r="O24" i="17"/>
  <c r="O14" i="17"/>
  <c r="O21" i="17"/>
  <c r="O23" i="17"/>
  <c r="O19" i="17"/>
  <c r="O13" i="17"/>
  <c r="P6" i="17"/>
  <c r="O12" i="17"/>
  <c r="O16" i="17"/>
  <c r="P14" i="17" l="1"/>
  <c r="P11" i="17"/>
  <c r="P22" i="17"/>
  <c r="P20" i="17"/>
  <c r="P13" i="17"/>
  <c r="P16" i="17"/>
  <c r="P17" i="17"/>
  <c r="P24" i="17"/>
  <c r="P5" i="17"/>
  <c r="P8" i="17"/>
  <c r="P21" i="17"/>
  <c r="P15" i="17"/>
  <c r="P12" i="17"/>
  <c r="P10" i="17"/>
  <c r="Q6" i="17"/>
  <c r="P18" i="17"/>
  <c r="P19" i="17"/>
  <c r="P23" i="17"/>
  <c r="Q16" i="17" l="1"/>
  <c r="Q17" i="17"/>
  <c r="Q12" i="17"/>
  <c r="Q18" i="17"/>
  <c r="Q15" i="17"/>
  <c r="Q19" i="17"/>
  <c r="Q8" i="17"/>
  <c r="Q21" i="17"/>
  <c r="Q22" i="17"/>
  <c r="Q13" i="17"/>
  <c r="Q10" i="17"/>
  <c r="Q20" i="17"/>
  <c r="Q23" i="17"/>
  <c r="Q11" i="17"/>
  <c r="R6" i="17"/>
  <c r="Q14" i="17"/>
  <c r="Q24" i="17"/>
  <c r="R19" i="17" l="1"/>
  <c r="R17" i="17"/>
  <c r="S6" i="17"/>
  <c r="R12" i="17"/>
  <c r="R10" i="17"/>
  <c r="R11" i="17"/>
  <c r="R13" i="17"/>
  <c r="R16" i="17"/>
  <c r="R21" i="17"/>
  <c r="R24" i="17"/>
  <c r="R8" i="17"/>
  <c r="R22" i="17"/>
  <c r="R23" i="17"/>
  <c r="R14" i="17"/>
  <c r="R18" i="17"/>
  <c r="R15" i="17"/>
  <c r="R20" i="17"/>
  <c r="S18" i="17" l="1"/>
  <c r="S22" i="17"/>
  <c r="S14" i="17"/>
  <c r="T6" i="17"/>
  <c r="S13" i="17"/>
  <c r="S17" i="17"/>
  <c r="S11" i="17"/>
  <c r="S16" i="17"/>
  <c r="S8" i="17"/>
  <c r="S15" i="17"/>
  <c r="S23" i="17"/>
  <c r="S12" i="17"/>
  <c r="S24" i="17"/>
  <c r="S10" i="17"/>
  <c r="S21" i="17"/>
  <c r="S19" i="17"/>
  <c r="S20" i="17"/>
  <c r="T16" i="17" l="1"/>
  <c r="T14" i="17"/>
  <c r="T15" i="17"/>
  <c r="T20" i="17"/>
  <c r="T23" i="17"/>
  <c r="T21" i="17"/>
  <c r="T18" i="17"/>
  <c r="T19" i="17"/>
  <c r="T12" i="17"/>
  <c r="U6" i="17"/>
  <c r="T13" i="17"/>
  <c r="T8" i="17"/>
  <c r="T11" i="17"/>
  <c r="T22" i="17"/>
  <c r="T24" i="17"/>
  <c r="T17" i="17"/>
  <c r="T10" i="17"/>
  <c r="U10" i="17" l="1"/>
  <c r="U15" i="17"/>
  <c r="U24" i="17"/>
  <c r="U17" i="17"/>
  <c r="U14" i="17"/>
  <c r="U16" i="17"/>
  <c r="U21" i="17"/>
  <c r="V6" i="17"/>
  <c r="U19" i="17"/>
  <c r="U22" i="17"/>
  <c r="U13" i="17"/>
  <c r="U23" i="17"/>
  <c r="U11" i="17"/>
  <c r="U12" i="17"/>
  <c r="U8" i="17"/>
  <c r="U20" i="17"/>
  <c r="U18" i="17"/>
  <c r="V22" i="17" l="1"/>
  <c r="V10" i="17"/>
  <c r="V21" i="17"/>
  <c r="V13" i="17"/>
  <c r="W6" i="17"/>
  <c r="V14" i="17"/>
  <c r="V15" i="17"/>
  <c r="V20" i="17"/>
  <c r="V24" i="17"/>
  <c r="V12" i="17"/>
  <c r="V19" i="17"/>
  <c r="V23" i="17"/>
  <c r="V8" i="17"/>
  <c r="V11" i="17"/>
  <c r="V18" i="17"/>
  <c r="V16" i="17"/>
  <c r="V17" i="17"/>
  <c r="W15" i="17" l="1"/>
  <c r="X6" i="17"/>
  <c r="W18" i="17"/>
  <c r="W5" i="17"/>
  <c r="W20" i="17"/>
  <c r="W11" i="17"/>
  <c r="W22" i="17"/>
  <c r="W19" i="17"/>
  <c r="W24" i="17"/>
  <c r="W13" i="17"/>
  <c r="W8" i="17"/>
  <c r="W10" i="17"/>
  <c r="W17" i="17"/>
  <c r="W16" i="17"/>
  <c r="W23" i="17"/>
  <c r="W21" i="17"/>
  <c r="W14" i="17"/>
  <c r="W12" i="17"/>
  <c r="X13" i="17" l="1"/>
  <c r="X14" i="17"/>
  <c r="X19" i="17"/>
  <c r="X11" i="17"/>
  <c r="X18" i="17"/>
  <c r="X16" i="17"/>
  <c r="X12" i="17"/>
  <c r="X10" i="17"/>
  <c r="Y6" i="17"/>
  <c r="Y24" i="17" s="1"/>
  <c r="X15" i="17"/>
  <c r="X23" i="17"/>
  <c r="X22" i="17"/>
  <c r="X24" i="17"/>
  <c r="X17" i="17"/>
  <c r="X8" i="17"/>
  <c r="X20" i="17"/>
  <c r="X21" i="17"/>
  <c r="Y13" i="17" l="1"/>
  <c r="Y23" i="17"/>
  <c r="Y15" i="17"/>
  <c r="Y20" i="17"/>
  <c r="Y8" i="17"/>
  <c r="Y21" i="17"/>
  <c r="Z6" i="17"/>
  <c r="Y14" i="17"/>
  <c r="Y18" i="17"/>
  <c r="Y11" i="17"/>
  <c r="Y12" i="17"/>
  <c r="Y19" i="17"/>
  <c r="Y10" i="17"/>
  <c r="Y16" i="17"/>
  <c r="Y17" i="17"/>
  <c r="Y22" i="17"/>
  <c r="Z19" i="17" l="1"/>
  <c r="Z17" i="17"/>
  <c r="Z18" i="17"/>
  <c r="Z10" i="17"/>
  <c r="Z13" i="17"/>
  <c r="Z22" i="17"/>
  <c r="Z12" i="17"/>
  <c r="Z20" i="17"/>
  <c r="Z24" i="17"/>
  <c r="Z8" i="17"/>
  <c r="AA6" i="17"/>
  <c r="Z16" i="17"/>
  <c r="Z21" i="17"/>
  <c r="Z14" i="17"/>
  <c r="Z11" i="17"/>
  <c r="Z15" i="17"/>
  <c r="Z23" i="17"/>
  <c r="AA16" i="17" l="1"/>
  <c r="AA21" i="17"/>
  <c r="AA13" i="17"/>
  <c r="AA11" i="17"/>
  <c r="AA8" i="17"/>
  <c r="AA12" i="17"/>
  <c r="AA15" i="17"/>
  <c r="AA10" i="17"/>
  <c r="AA17" i="17"/>
  <c r="AA18" i="17"/>
  <c r="AA19" i="17"/>
  <c r="AA20" i="17"/>
  <c r="AA24" i="17"/>
  <c r="AA14" i="17"/>
  <c r="AB6" i="17"/>
  <c r="AA22" i="17"/>
  <c r="AA23" i="17"/>
  <c r="AB24" i="17" l="1"/>
  <c r="AC6" i="17"/>
  <c r="AC12" i="17" s="1"/>
  <c r="AB15" i="17"/>
  <c r="AB12" i="17"/>
  <c r="AB18" i="17"/>
  <c r="AB16" i="17"/>
  <c r="AB8" i="17"/>
  <c r="AB22" i="17"/>
  <c r="AB19" i="17"/>
  <c r="AB13" i="17"/>
  <c r="AB20" i="17"/>
  <c r="AB11" i="17"/>
  <c r="AB10" i="17"/>
  <c r="AB17" i="17"/>
  <c r="AB14" i="17"/>
  <c r="AB21" i="17"/>
  <c r="AB23" i="17"/>
  <c r="AC14" i="17"/>
  <c r="AD6" i="17"/>
  <c r="AC15" i="17" l="1"/>
  <c r="AC17" i="17"/>
  <c r="AC10" i="17"/>
  <c r="AC13" i="17"/>
  <c r="AC18" i="17"/>
  <c r="AC22" i="17"/>
  <c r="AC16" i="17"/>
  <c r="AC24" i="17"/>
  <c r="AC8" i="17"/>
  <c r="AC20" i="17"/>
  <c r="AC11" i="17"/>
  <c r="AC23" i="17"/>
  <c r="AC19" i="17"/>
  <c r="AC21" i="17"/>
  <c r="AD24" i="17"/>
  <c r="AD23" i="17"/>
  <c r="AD21" i="17"/>
  <c r="AD17" i="17"/>
  <c r="AD20" i="17"/>
  <c r="AD16" i="17"/>
  <c r="AD19" i="17"/>
  <c r="AD13" i="17"/>
  <c r="AD12" i="17"/>
  <c r="AD5" i="17"/>
  <c r="AD22" i="17"/>
  <c r="AD18" i="17"/>
  <c r="AD15" i="17"/>
  <c r="AD11" i="17"/>
  <c r="AE6" i="17"/>
  <c r="AD14" i="17"/>
  <c r="AD8" i="17"/>
  <c r="AD10" i="17"/>
  <c r="AE24" i="17" l="1"/>
  <c r="AE23" i="17"/>
  <c r="AE20" i="17"/>
  <c r="AE16" i="17"/>
  <c r="AE19" i="17"/>
  <c r="AE15" i="17"/>
  <c r="AE22" i="17"/>
  <c r="AE18" i="17"/>
  <c r="AE12" i="17"/>
  <c r="AE21" i="17"/>
  <c r="AE17" i="17"/>
  <c r="AE11" i="17"/>
  <c r="AF6" i="17"/>
  <c r="AE14" i="17"/>
  <c r="AE10" i="17"/>
  <c r="AE8" i="17"/>
  <c r="AE13" i="17"/>
  <c r="AF24" i="17" l="1"/>
  <c r="AF23" i="17"/>
  <c r="AF19" i="17"/>
  <c r="AF15" i="17"/>
  <c r="AF22" i="17"/>
  <c r="AF18" i="17"/>
  <c r="AF14" i="17"/>
  <c r="AF21" i="17"/>
  <c r="AF17" i="17"/>
  <c r="AF11" i="17"/>
  <c r="AG6" i="17"/>
  <c r="AF16" i="17"/>
  <c r="AF10" i="17"/>
  <c r="AF8" i="17"/>
  <c r="AF20" i="17"/>
  <c r="AF13" i="17"/>
  <c r="AF12" i="17"/>
  <c r="AG22" i="17" l="1"/>
  <c r="AG18" i="17"/>
  <c r="AG14" i="17"/>
  <c r="AG24" i="17"/>
  <c r="AG21" i="17"/>
  <c r="AG17" i="17"/>
  <c r="AG23" i="17"/>
  <c r="AG20" i="17"/>
  <c r="AG16" i="17"/>
  <c r="AG10" i="17"/>
  <c r="AG8" i="17"/>
  <c r="AG15" i="17"/>
  <c r="AG13" i="17"/>
  <c r="AG12" i="17"/>
  <c r="AG19" i="17"/>
  <c r="AH6" i="17"/>
  <c r="AG11" i="17"/>
  <c r="AH24" i="17" l="1"/>
  <c r="AH23" i="17"/>
  <c r="AH21" i="17"/>
  <c r="AH17" i="17"/>
  <c r="AH20" i="17"/>
  <c r="AH16" i="17"/>
  <c r="AH19" i="17"/>
  <c r="AH15" i="17"/>
  <c r="AH13" i="17"/>
  <c r="AH18" i="17"/>
  <c r="AH14" i="17"/>
  <c r="AH12" i="17"/>
  <c r="AH22" i="17"/>
  <c r="AH11" i="17"/>
  <c r="AI6" i="17"/>
  <c r="AH8" i="17"/>
  <c r="AH10" i="17"/>
  <c r="AI24" i="17" l="1"/>
  <c r="AI23" i="17"/>
  <c r="AI20" i="17"/>
  <c r="AI16" i="17"/>
  <c r="AI19" i="17"/>
  <c r="AI15" i="17"/>
  <c r="AI22" i="17"/>
  <c r="AI18" i="17"/>
  <c r="AI21" i="17"/>
  <c r="AI14" i="17"/>
  <c r="AI12" i="17"/>
  <c r="AI11" i="17"/>
  <c r="AJ6" i="17"/>
  <c r="AI10" i="17"/>
  <c r="AI8" i="17"/>
  <c r="AI17" i="17"/>
  <c r="AI13" i="17"/>
  <c r="AJ24" i="17" l="1"/>
  <c r="AJ23" i="17"/>
  <c r="AJ19" i="17"/>
  <c r="AJ15" i="17"/>
  <c r="AJ22" i="17"/>
  <c r="AJ18" i="17"/>
  <c r="AJ14" i="17"/>
  <c r="AJ21" i="17"/>
  <c r="AJ11" i="17"/>
  <c r="AK6" i="17"/>
  <c r="AJ10" i="17"/>
  <c r="AJ8" i="17"/>
  <c r="AJ20" i="17"/>
  <c r="AJ17" i="17"/>
  <c r="AJ13" i="17"/>
  <c r="AJ12" i="17"/>
  <c r="AJ16" i="17"/>
  <c r="AK22" i="17" l="1"/>
  <c r="AK24" i="17"/>
  <c r="AK18" i="17"/>
  <c r="AK14" i="17"/>
  <c r="AK23" i="17"/>
  <c r="AK21" i="17"/>
  <c r="AK17" i="17"/>
  <c r="AK20" i="17"/>
  <c r="AK10" i="17"/>
  <c r="AK8" i="17"/>
  <c r="AK5" i="17"/>
  <c r="AK13" i="17"/>
  <c r="AK19" i="17"/>
  <c r="AK16" i="17"/>
  <c r="AK12" i="17"/>
  <c r="AL6" i="17"/>
  <c r="AK15" i="17"/>
  <c r="AK11" i="17"/>
  <c r="AL24" i="17" l="1"/>
  <c r="AL23" i="17"/>
  <c r="AL22" i="17"/>
  <c r="AL21" i="17"/>
  <c r="AL17" i="17"/>
  <c r="AL20" i="17"/>
  <c r="AL16" i="17"/>
  <c r="AL19" i="17"/>
  <c r="AL18" i="17"/>
  <c r="AL13" i="17"/>
  <c r="AL12" i="17"/>
  <c r="AL15" i="17"/>
  <c r="AL11" i="17"/>
  <c r="AM6" i="17"/>
  <c r="AL14" i="17"/>
  <c r="AL10" i="17"/>
  <c r="AL8" i="17"/>
  <c r="AM24" i="17" l="1"/>
  <c r="AM23" i="17"/>
  <c r="AM20" i="17"/>
  <c r="AM16" i="17"/>
  <c r="AM19" i="17"/>
  <c r="AM15" i="17"/>
  <c r="AM18" i="17"/>
  <c r="AM12" i="17"/>
  <c r="AM22" i="17"/>
  <c r="AM17" i="17"/>
  <c r="AM11" i="17"/>
  <c r="AN6" i="17"/>
  <c r="AM21" i="17"/>
  <c r="AM14" i="17"/>
  <c r="AM10" i="17"/>
  <c r="AM8" i="17"/>
  <c r="AM13" i="17"/>
  <c r="AN24" i="17" l="1"/>
  <c r="AN23" i="17"/>
  <c r="AN19" i="17"/>
  <c r="AN15" i="17"/>
  <c r="AN18" i="17"/>
  <c r="AN14" i="17"/>
  <c r="AN22" i="17"/>
  <c r="AN21" i="17"/>
  <c r="AN17" i="17"/>
  <c r="AN11" i="17"/>
  <c r="AO6" i="17"/>
  <c r="AN20" i="17"/>
  <c r="AN16" i="17"/>
  <c r="AN10" i="17"/>
  <c r="AN8" i="17"/>
  <c r="AN13" i="17"/>
  <c r="AN12" i="17"/>
  <c r="AO22" i="17" l="1"/>
  <c r="AO24" i="17"/>
  <c r="AO23" i="17"/>
  <c r="AO18" i="17"/>
  <c r="AO14" i="17"/>
  <c r="AO21" i="17"/>
  <c r="AO17" i="17"/>
  <c r="AO20" i="17"/>
  <c r="AO16" i="17"/>
  <c r="AO10" i="17"/>
  <c r="AO8" i="17"/>
  <c r="AO19" i="17"/>
  <c r="AO15" i="17"/>
  <c r="AO13" i="17"/>
  <c r="AO12" i="17"/>
  <c r="AP6" i="17"/>
  <c r="AO11" i="17"/>
  <c r="AP24" i="17" l="1"/>
  <c r="AP23" i="17"/>
  <c r="AP21" i="17"/>
  <c r="AP17" i="17"/>
  <c r="AP22" i="17"/>
  <c r="AP20" i="17"/>
  <c r="AP16" i="17"/>
  <c r="AP19" i="17"/>
  <c r="AP15" i="17"/>
  <c r="AP13" i="17"/>
  <c r="AP14" i="17"/>
  <c r="AP12" i="17"/>
  <c r="AP18" i="17"/>
  <c r="AP11" i="17"/>
  <c r="AQ6" i="17"/>
  <c r="AP10" i="17"/>
  <c r="AP8" i="17"/>
  <c r="AQ24" i="17" l="1"/>
  <c r="AQ23" i="17"/>
  <c r="AQ22" i="17"/>
  <c r="AQ20" i="17"/>
  <c r="AQ16" i="17"/>
  <c r="AQ19" i="17"/>
  <c r="AQ15" i="17"/>
  <c r="AQ18" i="17"/>
  <c r="AQ14" i="17"/>
  <c r="AQ12" i="17"/>
  <c r="AQ11" i="17"/>
  <c r="AR6" i="17"/>
  <c r="AQ17" i="17"/>
  <c r="AQ21" i="17"/>
  <c r="AQ10" i="17"/>
  <c r="AQ8" i="17"/>
  <c r="AQ13" i="17"/>
  <c r="AR24" i="17" l="1"/>
  <c r="AR23" i="17"/>
  <c r="AR19" i="17"/>
  <c r="AR15" i="17"/>
  <c r="AR18" i="17"/>
  <c r="AR14" i="17"/>
  <c r="AR21" i="17"/>
  <c r="AR22" i="17"/>
  <c r="AR20" i="17"/>
  <c r="AR11" i="17"/>
  <c r="AS6" i="17"/>
  <c r="AR10" i="17"/>
  <c r="AR8" i="17"/>
  <c r="AR17" i="17"/>
  <c r="AR13" i="17"/>
  <c r="AR5" i="17"/>
  <c r="AR16" i="17"/>
  <c r="AR12" i="17"/>
  <c r="AS24" i="17" l="1"/>
  <c r="AS22" i="17"/>
  <c r="AS18" i="17"/>
  <c r="AS14" i="17"/>
  <c r="AS21" i="17"/>
  <c r="AS17" i="17"/>
  <c r="AS20" i="17"/>
  <c r="AS23" i="17"/>
  <c r="AS19" i="17"/>
  <c r="AS10" i="17"/>
  <c r="AS8" i="17"/>
  <c r="AS13" i="17"/>
  <c r="AS16" i="17"/>
  <c r="AS12" i="17"/>
  <c r="AS11" i="17"/>
  <c r="AS15" i="17"/>
  <c r="AT6" i="17"/>
  <c r="AT24" i="17" l="1"/>
  <c r="AT23" i="17"/>
  <c r="AT21" i="17"/>
  <c r="AT17" i="17"/>
  <c r="AT20" i="17"/>
  <c r="AT16" i="17"/>
  <c r="AT22" i="17"/>
  <c r="AT19" i="17"/>
  <c r="AT13" i="17"/>
  <c r="AT12" i="17"/>
  <c r="AT18" i="17"/>
  <c r="AT15" i="17"/>
  <c r="AT11" i="17"/>
  <c r="AU6" i="17"/>
  <c r="AT8" i="17"/>
  <c r="AT14" i="17"/>
  <c r="AT10" i="17"/>
  <c r="AU24" i="17" l="1"/>
  <c r="AU23" i="17"/>
  <c r="AU20" i="17"/>
  <c r="AU16" i="17"/>
  <c r="AU22" i="17"/>
  <c r="AU19" i="17"/>
  <c r="AU15" i="17"/>
  <c r="AU18" i="17"/>
  <c r="AU12" i="17"/>
  <c r="AU21" i="17"/>
  <c r="AU17" i="17"/>
  <c r="AU11" i="17"/>
  <c r="AV6" i="17"/>
  <c r="AU14" i="17"/>
  <c r="AU10" i="17"/>
  <c r="AU8" i="17"/>
  <c r="AU13" i="17"/>
  <c r="AV24" i="17" l="1"/>
  <c r="AV23" i="17"/>
  <c r="AV22" i="17"/>
  <c r="AV19" i="17"/>
  <c r="AV15" i="17"/>
  <c r="AV18" i="17"/>
  <c r="AV14" i="17"/>
  <c r="AV21" i="17"/>
  <c r="AV17" i="17"/>
  <c r="AV11" i="17"/>
  <c r="AW6" i="17"/>
  <c r="AV16" i="17"/>
  <c r="AV10" i="17"/>
  <c r="AV8" i="17"/>
  <c r="AV13" i="17"/>
  <c r="AV20" i="17"/>
  <c r="AV12" i="17"/>
  <c r="AW22" i="17" l="1"/>
  <c r="AW24" i="17"/>
  <c r="AW18" i="17"/>
  <c r="AW14" i="17"/>
  <c r="AW21" i="17"/>
  <c r="AW17" i="17"/>
  <c r="AW23" i="17"/>
  <c r="AW20" i="17"/>
  <c r="AW16" i="17"/>
  <c r="AW10" i="17"/>
  <c r="AW8" i="17"/>
  <c r="AW15" i="17"/>
  <c r="AW13" i="17"/>
  <c r="AW19" i="17"/>
  <c r="AW12" i="17"/>
  <c r="AX6" i="17"/>
  <c r="AW11" i="17"/>
  <c r="AX24" i="17" l="1"/>
  <c r="AX23" i="17"/>
  <c r="AX21" i="17"/>
  <c r="AX17" i="17"/>
  <c r="AX20" i="17"/>
  <c r="AX16" i="17"/>
  <c r="AX19" i="17"/>
  <c r="AX15" i="17"/>
  <c r="AX13" i="17"/>
  <c r="AX18" i="17"/>
  <c r="AX14" i="17"/>
  <c r="AX12" i="17"/>
  <c r="AX11" i="17"/>
  <c r="AY6" i="17"/>
  <c r="AX22" i="17"/>
  <c r="AX8" i="17"/>
  <c r="AX10" i="17"/>
  <c r="AY24" i="17" l="1"/>
  <c r="AY23" i="17"/>
  <c r="AY20" i="17"/>
  <c r="AY16" i="17"/>
  <c r="AY19" i="17"/>
  <c r="AY15" i="17"/>
  <c r="AY22" i="17"/>
  <c r="AY18" i="17"/>
  <c r="AY21" i="17"/>
  <c r="AY14" i="17"/>
  <c r="AY12" i="17"/>
  <c r="AY11" i="17"/>
  <c r="AZ6" i="17"/>
  <c r="AY10" i="17"/>
  <c r="AY8" i="17"/>
  <c r="AY5" i="17"/>
  <c r="AY17" i="17"/>
  <c r="AY13" i="17"/>
  <c r="AZ24" i="17" l="1"/>
  <c r="AZ23" i="17"/>
  <c r="AZ19" i="17"/>
  <c r="AZ15" i="17"/>
  <c r="AZ22" i="17"/>
  <c r="AZ18" i="17"/>
  <c r="AZ14" i="17"/>
  <c r="AZ21" i="17"/>
  <c r="AZ11" i="17"/>
  <c r="BA6" i="17"/>
  <c r="AZ10" i="17"/>
  <c r="AZ8" i="17"/>
  <c r="AZ20" i="17"/>
  <c r="AZ17" i="17"/>
  <c r="AZ13" i="17"/>
  <c r="AZ12" i="17"/>
  <c r="AZ16" i="17"/>
  <c r="BA22" i="17" l="1"/>
  <c r="BA24" i="17"/>
  <c r="BA18" i="17"/>
  <c r="BA14" i="17"/>
  <c r="BA23" i="17"/>
  <c r="BA21" i="17"/>
  <c r="BA17" i="17"/>
  <c r="BA20" i="17"/>
  <c r="BA10" i="17"/>
  <c r="BA8" i="17"/>
  <c r="BA13" i="17"/>
  <c r="BA19" i="17"/>
  <c r="BA16" i="17"/>
  <c r="BA12" i="17"/>
  <c r="BA15" i="17"/>
  <c r="BB6" i="17"/>
  <c r="BA11" i="17"/>
  <c r="BB24" i="17" l="1"/>
  <c r="BB23" i="17"/>
  <c r="BB22" i="17"/>
  <c r="BB21" i="17"/>
  <c r="BB17" i="17"/>
  <c r="BB20" i="17"/>
  <c r="BB16" i="17"/>
  <c r="BB19" i="17"/>
  <c r="BB18" i="17"/>
  <c r="BB13" i="17"/>
  <c r="BB12" i="17"/>
  <c r="BB15" i="17"/>
  <c r="BB11" i="17"/>
  <c r="BC6" i="17"/>
  <c r="BB10" i="17"/>
  <c r="BB14" i="17"/>
  <c r="BB8" i="17"/>
  <c r="BC24" i="17" l="1"/>
  <c r="BC23" i="17"/>
  <c r="BC20" i="17"/>
  <c r="BC16" i="17"/>
  <c r="BC19" i="17"/>
  <c r="BC15" i="17"/>
  <c r="BC18" i="17"/>
  <c r="BC12" i="17"/>
  <c r="BC17" i="17"/>
  <c r="BC11" i="17"/>
  <c r="BD6" i="17"/>
  <c r="BC22" i="17"/>
  <c r="BC14" i="17"/>
  <c r="BC10" i="17"/>
  <c r="BC8" i="17"/>
  <c r="BC21" i="17"/>
  <c r="BC13" i="17"/>
  <c r="BD24" i="17" l="1"/>
  <c r="BD23" i="17"/>
  <c r="BD19" i="17"/>
  <c r="BD15" i="17"/>
  <c r="BD18" i="17"/>
  <c r="BD14" i="17"/>
  <c r="BD22" i="17"/>
  <c r="BD21" i="17"/>
  <c r="BD17" i="17"/>
  <c r="BD11" i="17"/>
  <c r="BE6" i="17"/>
  <c r="BD20" i="17"/>
  <c r="BD16" i="17"/>
  <c r="BD10" i="17"/>
  <c r="BD8" i="17"/>
  <c r="BD13" i="17"/>
  <c r="BD12" i="17"/>
  <c r="BE22" i="17" l="1"/>
  <c r="BE24" i="17"/>
  <c r="BE23" i="17"/>
  <c r="BE18" i="17"/>
  <c r="BE14" i="17"/>
  <c r="BE21" i="17"/>
  <c r="BE17" i="17"/>
  <c r="BE20" i="17"/>
  <c r="BE16" i="17"/>
  <c r="BE10" i="17"/>
  <c r="BE8" i="17"/>
  <c r="BE19" i="17"/>
  <c r="BE15" i="17"/>
  <c r="BE13" i="17"/>
  <c r="BE12" i="17"/>
  <c r="BF6" i="17"/>
  <c r="BE11" i="17"/>
  <c r="BF24" i="17" l="1"/>
  <c r="BF23" i="17"/>
  <c r="BF21" i="17"/>
  <c r="BF17" i="17"/>
  <c r="BF22" i="17"/>
  <c r="BF20" i="17"/>
  <c r="BF16" i="17"/>
  <c r="BF19" i="17"/>
  <c r="BF15" i="17"/>
  <c r="BF13" i="17"/>
  <c r="BF14" i="17"/>
  <c r="BF12" i="17"/>
  <c r="BF5" i="17"/>
  <c r="BF11" i="17"/>
  <c r="BG6" i="17"/>
  <c r="BF18" i="17"/>
  <c r="BF10" i="17"/>
  <c r="BF8" i="17"/>
  <c r="BG24" i="17" l="1"/>
  <c r="BG23" i="17"/>
  <c r="BG22" i="17"/>
  <c r="BG20" i="17"/>
  <c r="BG16" i="17"/>
  <c r="BG19" i="17"/>
  <c r="BG15" i="17"/>
  <c r="BG18" i="17"/>
  <c r="BG14" i="17"/>
  <c r="BG12" i="17"/>
  <c r="BG11" i="17"/>
  <c r="BH6" i="17"/>
  <c r="BG17" i="17"/>
  <c r="BG21" i="17"/>
  <c r="BG10" i="17"/>
  <c r="BG8" i="17"/>
  <c r="BG13" i="17"/>
  <c r="BH24" i="17" l="1"/>
  <c r="BH23" i="17"/>
  <c r="BH19" i="17"/>
  <c r="BH15" i="17"/>
  <c r="BH18" i="17"/>
  <c r="BH14" i="17"/>
  <c r="BH21" i="17"/>
  <c r="BH20" i="17"/>
  <c r="BH11" i="17"/>
  <c r="BI6" i="17"/>
  <c r="BH22" i="17"/>
  <c r="BH10" i="17"/>
  <c r="BH8" i="17"/>
  <c r="BH17" i="17"/>
  <c r="BH13" i="17"/>
  <c r="BH16" i="17"/>
  <c r="BH12" i="17"/>
  <c r="BI24" i="17" l="1"/>
  <c r="BI22" i="17"/>
  <c r="BI18" i="17"/>
  <c r="BI14" i="17"/>
  <c r="BI21" i="17"/>
  <c r="BI17" i="17"/>
  <c r="BI20" i="17"/>
  <c r="BI19" i="17"/>
  <c r="BI10" i="17"/>
  <c r="BI8" i="17"/>
  <c r="BI13" i="17"/>
  <c r="BI16" i="17"/>
  <c r="BI12" i="17"/>
  <c r="BI23" i="17"/>
  <c r="BI11" i="17"/>
  <c r="BI15" i="17"/>
  <c r="BJ6" i="17"/>
  <c r="BJ24" i="17" l="1"/>
  <c r="BJ23" i="17"/>
  <c r="BJ21" i="17"/>
  <c r="BJ17" i="17"/>
  <c r="BJ20" i="17"/>
  <c r="BJ16" i="17"/>
  <c r="BJ22" i="17"/>
  <c r="BJ19" i="17"/>
  <c r="BJ13" i="17"/>
  <c r="BJ12" i="17"/>
  <c r="BJ18" i="17"/>
  <c r="BJ15" i="17"/>
  <c r="BJ11" i="17"/>
  <c r="BK6" i="17"/>
  <c r="BJ14" i="17"/>
  <c r="BJ8" i="17"/>
  <c r="BJ10" i="17"/>
  <c r="BK24" i="17" l="1"/>
  <c r="BK23" i="17"/>
  <c r="BK20" i="17"/>
  <c r="BK16" i="17"/>
  <c r="BK22" i="17"/>
  <c r="BK19" i="17"/>
  <c r="BK15" i="17"/>
  <c r="BK18" i="17"/>
  <c r="BK12" i="17"/>
  <c r="BK21" i="17"/>
  <c r="BK17" i="17"/>
  <c r="BK11" i="17"/>
  <c r="BL6" i="17"/>
  <c r="BK14" i="17"/>
  <c r="BK10" i="17"/>
  <c r="BK8" i="17"/>
  <c r="BK13" i="17"/>
  <c r="BL24" i="17" l="1"/>
  <c r="BL23" i="17"/>
  <c r="BL22" i="17"/>
  <c r="BL19" i="17"/>
  <c r="BL15" i="17"/>
  <c r="BL18" i="17"/>
  <c r="BL14" i="17"/>
  <c r="BL21" i="17"/>
  <c r="BL17" i="17"/>
  <c r="BL11" i="17"/>
  <c r="BL16" i="17"/>
  <c r="BL10" i="17"/>
  <c r="BL8" i="17"/>
  <c r="BL20" i="17"/>
  <c r="BL13" i="17"/>
  <c r="BL12" i="17"/>
</calcChain>
</file>

<file path=xl/sharedStrings.xml><?xml version="1.0" encoding="utf-8"?>
<sst xmlns="http://schemas.openxmlformats.org/spreadsheetml/2006/main" count="43" uniqueCount="34">
  <si>
    <t>Fecha de inicio del proyecto:</t>
  </si>
  <si>
    <t>Incremento de desplazamiento:</t>
  </si>
  <si>
    <t>Descripción del hito</t>
  </si>
  <si>
    <t>Para agregar más datos, inserte filas nuevas ENCIMA de esta.</t>
  </si>
  <si>
    <t>Categoría</t>
  </si>
  <si>
    <t>Objetivo</t>
  </si>
  <si>
    <t>Hito</t>
  </si>
  <si>
    <t>Riesgo bajo</t>
  </si>
  <si>
    <t>Riesgo medio</t>
  </si>
  <si>
    <t>Riesgo alto</t>
  </si>
  <si>
    <t>Según lo previsto</t>
  </si>
  <si>
    <t>Asignado a</t>
  </si>
  <si>
    <t>Nombre</t>
  </si>
  <si>
    <t>Progreso</t>
  </si>
  <si>
    <t>Inicio</t>
  </si>
  <si>
    <t>Leyenda:</t>
  </si>
  <si>
    <t>Días</t>
  </si>
  <si>
    <t>Sin asignar</t>
  </si>
  <si>
    <t>1- Etapa previa del proyecto</t>
  </si>
  <si>
    <t>Tarea 1.Recolección de información</t>
  </si>
  <si>
    <t>Tarea 2. Preparación de documentos</t>
  </si>
  <si>
    <t>Tarea 3. Aprobación de documentos</t>
  </si>
  <si>
    <t>Tarea 4. Carga en los sistemas</t>
  </si>
  <si>
    <t>Tarea 1.Remisión a Proveeduría</t>
  </si>
  <si>
    <t>Tarea 2. Estudio de ofertas</t>
  </si>
  <si>
    <t>2-Proceso de contratación administrativa</t>
  </si>
  <si>
    <t>Tarea 3. Adjudicación en firme</t>
  </si>
  <si>
    <t>3-</t>
  </si>
  <si>
    <t>3-Recepción de bienes</t>
  </si>
  <si>
    <t>Tarea 4. Formalización de contrato</t>
  </si>
  <si>
    <t>Tarea 1.Notificación de contrato</t>
  </si>
  <si>
    <t>Tarea 2.  Recepción de bienes</t>
  </si>
  <si>
    <t>Tarea 3. Entrega a funcionarios de bienes</t>
  </si>
  <si>
    <t>Mejoras al sistema de detección de incendios del Edificio Central IMAS, ubicado en Barrio Francisco Peralta, San José.</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</si>
</sst>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 &quot;€&quot;_-;\-* #,##0\ &quot;€&quot;_-;_-* &quot;-&quot;\ &quot;€&quot;_-;_-@_-"/>
    <numFmt numFmtId="165" formatCode="_-* #,##0.00\ &quot;€&quot;_-;\-* #,##0.00\ &quot;€&quot;_-;_-* &quot;-&quot;??\ &quot;€&quot;_-;_-@_-"/>
    <numFmt numFmtId="166" formatCode="d"/>
    <numFmt numFmtId="167" formatCode="#,##0_ ;\-#,##0\ "/>
  </numFmts>
  <fonts count="34" x14ac:knownFonts="1">
    <font>
      <sz val="11"/>
      <color theme="1"/>
      <name val="Calibri"/>
      <family val="2"/>
      <scheme val="minor"/>
    </font>
    <font>
      <sz val="10"/>
      <name val="Calibri"/>
      <family val="2"/>
      <scheme val="minor"/>
    </font>
    <font>
      <u/>
      <sz val="11"/>
      <color indexed="12"/>
      <name val="Arial"/>
      <family val="2"/>
    </font>
    <font>
      <sz val="11"/>
      <name val="Calibri"/>
      <family val="2"/>
      <scheme val="minor"/>
    </font>
    <font>
      <sz val="11"/>
      <color theme="1"/>
      <name val="Calibri"/>
      <family val="2"/>
      <scheme val="minor"/>
    </font>
    <font>
      <sz val="14"/>
      <color theme="1"/>
      <name val="Calibri"/>
      <family val="2"/>
      <scheme val="minor"/>
    </font>
    <font>
      <b/>
      <sz val="22"/>
      <color theme="1" tint="0.34998626667073579"/>
      <name val="Calibri"/>
      <family val="2"/>
      <scheme val="major"/>
    </font>
    <font>
      <b/>
      <sz val="11"/>
      <color theme="1" tint="0.499984740745262"/>
      <name val="Calibri"/>
      <family val="2"/>
      <scheme val="minor"/>
    </font>
    <font>
      <sz val="10"/>
      <color theme="1" tint="0.499984740745262"/>
      <name val="Arial"/>
      <family val="2"/>
    </font>
    <font>
      <sz val="11"/>
      <color theme="0"/>
      <name val="Calibri"/>
      <family val="2"/>
      <scheme val="minor"/>
    </font>
    <font>
      <b/>
      <sz val="10"/>
      <color theme="0"/>
      <name val="Calibri"/>
      <family val="2"/>
      <scheme val="minor"/>
    </font>
    <font>
      <b/>
      <sz val="14"/>
      <name val="Calibri"/>
      <family val="2"/>
      <scheme val="minor"/>
    </font>
    <font>
      <b/>
      <sz val="14"/>
      <color theme="0"/>
      <name val="Calibri"/>
      <family val="2"/>
      <scheme val="minor"/>
    </font>
    <font>
      <sz val="16"/>
      <color theme="1"/>
      <name val="Calibri"/>
      <family val="2"/>
      <scheme val="minor"/>
    </font>
    <font>
      <b/>
      <sz val="11"/>
      <name val="Calibri"/>
      <family val="2"/>
      <scheme val="minor"/>
    </font>
    <font>
      <sz val="14"/>
      <name val="Calibri"/>
      <family val="2"/>
      <scheme val="minor"/>
    </font>
    <font>
      <sz val="16"/>
      <color rgb="FF000000"/>
      <name val="Calibri"/>
      <family val="2"/>
      <scheme val="minor"/>
    </font>
    <font>
      <b/>
      <sz val="11"/>
      <color theme="0"/>
      <name val="Calibri"/>
      <family val="2"/>
      <scheme val="minor"/>
    </font>
    <font>
      <b/>
      <sz val="20"/>
      <name val="Calibri"/>
      <family val="2"/>
      <scheme val="major"/>
    </font>
    <font>
      <b/>
      <sz val="22"/>
      <name val="Calibri"/>
      <family val="2"/>
      <scheme val="major"/>
    </font>
    <font>
      <b/>
      <sz val="16"/>
      <name val="Calibri"/>
      <family val="2"/>
      <scheme val="minor"/>
    </font>
    <font>
      <b/>
      <sz val="16"/>
      <color rgb="FF000000"/>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b/>
      <sz val="12"/>
      <name val="Calibri"/>
      <family val="2"/>
      <scheme val="minor"/>
    </font>
  </fonts>
  <fills count="41">
    <fill>
      <patternFill patternType="none"/>
    </fill>
    <fill>
      <patternFill patternType="gray125"/>
    </fill>
    <fill>
      <patternFill patternType="solid">
        <fgColor theme="6"/>
      </patternFill>
    </fill>
    <fill>
      <patternFill patternType="solid">
        <fgColor theme="2" tint="-9.9978637043366805E-2"/>
        <bgColor indexed="64"/>
      </patternFill>
    </fill>
    <fill>
      <patternFill patternType="solid">
        <fgColor theme="6"/>
        <bgColor indexed="64"/>
      </patternFill>
    </fill>
    <fill>
      <patternFill patternType="solid">
        <fgColor theme="7" tint="-0.249977111117893"/>
        <bgColor indexed="64"/>
      </patternFill>
    </fill>
    <fill>
      <patternFill patternType="solid">
        <fgColor theme="9"/>
        <bgColor indexed="64"/>
      </patternFill>
    </fill>
    <fill>
      <patternFill patternType="solid">
        <fgColor theme="5"/>
        <bgColor indexed="64"/>
      </patternFill>
    </fill>
    <fill>
      <patternFill patternType="solid">
        <fgColor theme="1" tint="0.249977111117893"/>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s>
  <borders count="2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14993743705557422"/>
      </left>
      <right style="thin">
        <color theme="0" tint="-0.14993743705557422"/>
      </right>
      <top/>
      <bottom/>
      <diagonal/>
    </border>
    <border>
      <left style="thin">
        <color theme="0" tint="-0.34998626667073579"/>
      </left>
      <right/>
      <top style="thin">
        <color theme="0" tint="-0.499984740745262"/>
      </top>
      <bottom/>
      <diagonal/>
    </border>
    <border>
      <left/>
      <right style="thin">
        <color theme="0" tint="-0.34998626667073579"/>
      </right>
      <top style="thin">
        <color theme="0" tint="-0.499984740745262"/>
      </top>
      <bottom/>
      <diagonal/>
    </border>
    <border>
      <left/>
      <right/>
      <top/>
      <bottom style="thin">
        <color theme="0" tint="-0.499984740745262"/>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14999847407452621"/>
      </left>
      <right/>
      <top/>
      <bottom style="thin">
        <color theme="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0">
    <xf numFmtId="0" fontId="0" fillId="0" borderId="0"/>
    <xf numFmtId="0" fontId="2" fillId="0" borderId="0" applyNumberFormat="0" applyFill="0" applyBorder="0" applyAlignment="0" applyProtection="0">
      <alignment vertical="top"/>
      <protection locked="0"/>
    </xf>
    <xf numFmtId="9" fontId="4" fillId="0" borderId="0" applyFont="0" applyFill="0" applyBorder="0" applyProtection="0">
      <alignment horizontal="center" vertical="center"/>
    </xf>
    <xf numFmtId="0" fontId="9" fillId="0" borderId="0"/>
    <xf numFmtId="43" fontId="4" fillId="0" borderId="1" applyFont="0" applyFill="0" applyAlignment="0" applyProtection="0"/>
    <xf numFmtId="0" fontId="6" fillId="0" borderId="0" applyNumberFormat="0" applyFill="0" applyBorder="0" applyAlignment="0" applyProtection="0"/>
    <xf numFmtId="0" fontId="5" fillId="0" borderId="0" applyNumberFormat="0" applyFill="0" applyAlignment="0" applyProtection="0"/>
    <xf numFmtId="0" fontId="5" fillId="0" borderId="0" applyNumberFormat="0" applyFill="0" applyProtection="0">
      <alignment vertical="top"/>
    </xf>
    <xf numFmtId="0" fontId="4" fillId="0" borderId="0" applyNumberFormat="0" applyFill="0" applyProtection="0">
      <alignment horizontal="right" vertical="center" indent="1"/>
    </xf>
    <xf numFmtId="14" fontId="4" fillId="0" borderId="0" applyFont="0" applyFill="0" applyBorder="0">
      <alignment horizontal="center" vertical="center"/>
    </xf>
    <xf numFmtId="167" fontId="4" fillId="0" borderId="0" applyFont="0" applyFill="0" applyBorder="0" applyProtection="0">
      <alignment horizontal="center" vertical="center"/>
    </xf>
    <xf numFmtId="0" fontId="9" fillId="2" borderId="0" applyNumberFormat="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22" fillId="0" borderId="0" applyNumberFormat="0" applyFill="0" applyBorder="0" applyAlignment="0" applyProtection="0"/>
    <xf numFmtId="0" fontId="23" fillId="10"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6" fillId="13" borderId="14" applyNumberFormat="0" applyAlignment="0" applyProtection="0"/>
    <xf numFmtId="0" fontId="27" fillId="14" borderId="15" applyNumberFormat="0" applyAlignment="0" applyProtection="0"/>
    <xf numFmtId="0" fontId="28" fillId="14" borderId="14" applyNumberFormat="0" applyAlignment="0" applyProtection="0"/>
    <xf numFmtId="0" fontId="29" fillId="0" borderId="16" applyNumberFormat="0" applyFill="0" applyAlignment="0" applyProtection="0"/>
    <xf numFmtId="0" fontId="17" fillId="15" borderId="17" applyNumberFormat="0" applyAlignment="0" applyProtection="0"/>
    <xf numFmtId="0" fontId="30" fillId="0" borderId="0" applyNumberFormat="0" applyFill="0" applyBorder="0" applyAlignment="0" applyProtection="0"/>
    <xf numFmtId="0" fontId="4" fillId="16" borderId="18" applyNumberFormat="0" applyFont="0" applyAlignment="0" applyProtection="0"/>
    <xf numFmtId="0" fontId="31" fillId="0" borderId="0" applyNumberFormat="0" applyFill="0" applyBorder="0" applyAlignment="0" applyProtection="0"/>
    <xf numFmtId="0" fontId="32" fillId="0" borderId="19" applyNumberFormat="0" applyFill="0" applyAlignment="0" applyProtection="0"/>
    <xf numFmtId="0" fontId="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9"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9"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9"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cellStyleXfs>
  <cellXfs count="70">
    <xf numFmtId="0" fontId="0" fillId="0" borderId="0" xfId="0"/>
    <xf numFmtId="0" fontId="0" fillId="0" borderId="0" xfId="0" applyAlignment="1">
      <alignment vertical="center"/>
    </xf>
    <xf numFmtId="0" fontId="0" fillId="0" borderId="0" xfId="0" applyAlignment="1">
      <alignment horizontal="center"/>
    </xf>
    <xf numFmtId="0" fontId="0" fillId="0" borderId="0" xfId="0" applyAlignment="1">
      <alignment horizontal="right" vertical="center"/>
    </xf>
    <xf numFmtId="0" fontId="7" fillId="0" borderId="0" xfId="0" applyFont="1"/>
    <xf numFmtId="0" fontId="8" fillId="0" borderId="0" xfId="1" applyFont="1" applyAlignment="1" applyProtection="1"/>
    <xf numFmtId="0" fontId="9" fillId="0" borderId="0" xfId="3"/>
    <xf numFmtId="0" fontId="9" fillId="0" borderId="0" xfId="3" applyAlignment="1">
      <alignment wrapText="1"/>
    </xf>
    <xf numFmtId="0" fontId="9" fillId="0" borderId="0" xfId="0" applyFont="1" applyAlignment="1">
      <alignment horizontal="center"/>
    </xf>
    <xf numFmtId="0" fontId="0" fillId="0" borderId="0" xfId="0" applyAlignment="1">
      <alignment horizontal="center" vertical="center" wrapText="1"/>
    </xf>
    <xf numFmtId="9" fontId="0" fillId="0" borderId="0" xfId="2" applyFont="1" applyFill="1" applyBorder="1">
      <alignment horizontal="center" vertical="center"/>
    </xf>
    <xf numFmtId="14" fontId="0" fillId="0" borderId="0" xfId="9" applyFont="1" applyFill="1" applyBorder="1">
      <alignment horizontal="center" vertical="center"/>
    </xf>
    <xf numFmtId="167" fontId="0" fillId="0" borderId="0" xfId="10" applyFont="1" applyFill="1" applyBorder="1">
      <alignment horizontal="center" vertical="center"/>
    </xf>
    <xf numFmtId="0" fontId="0" fillId="0" borderId="0" xfId="0" applyAlignment="1">
      <alignment horizontal="left" wrapText="1" indent="2"/>
    </xf>
    <xf numFmtId="0" fontId="0" fillId="0" borderId="4" xfId="0" applyBorder="1" applyAlignment="1">
      <alignment horizontal="center" vertical="center"/>
    </xf>
    <xf numFmtId="0" fontId="0" fillId="0" borderId="7" xfId="0" applyBorder="1" applyAlignment="1">
      <alignment vertical="center"/>
    </xf>
    <xf numFmtId="0" fontId="0" fillId="0" borderId="6" xfId="0" applyBorder="1" applyAlignment="1">
      <alignment vertical="center"/>
    </xf>
    <xf numFmtId="0" fontId="3" fillId="0" borderId="0" xfId="0" applyFont="1" applyAlignment="1">
      <alignment horizontal="center" vertical="center"/>
    </xf>
    <xf numFmtId="0" fontId="3" fillId="0" borderId="0" xfId="0" applyFont="1" applyAlignment="1">
      <alignment horizontal="left" vertical="center" wrapText="1" indent="2"/>
    </xf>
    <xf numFmtId="0" fontId="19" fillId="0" borderId="0" xfId="5" applyFont="1" applyFill="1" applyBorder="1" applyAlignment="1">
      <alignment horizontal="left" vertical="center"/>
    </xf>
    <xf numFmtId="0" fontId="18" fillId="0" borderId="0" xfId="0" applyFont="1" applyAlignment="1">
      <alignment horizontal="left" vertical="center"/>
    </xf>
    <xf numFmtId="0" fontId="3" fillId="0" borderId="0" xfId="0" applyFont="1" applyAlignment="1">
      <alignment vertical="center"/>
    </xf>
    <xf numFmtId="0" fontId="15" fillId="0" borderId="0" xfId="0" applyFont="1" applyAlignment="1">
      <alignment horizontal="center" vertical="center"/>
    </xf>
    <xf numFmtId="0" fontId="3" fillId="0" borderId="0" xfId="0" applyFont="1" applyAlignment="1">
      <alignment horizontal="left" vertical="center" indent="2"/>
    </xf>
    <xf numFmtId="0" fontId="3" fillId="0" borderId="0" xfId="0" applyFont="1"/>
    <xf numFmtId="0" fontId="3" fillId="0" borderId="0" xfId="0" applyFont="1" applyAlignment="1">
      <alignment horizontal="center"/>
    </xf>
    <xf numFmtId="0" fontId="3" fillId="0" borderId="0" xfId="0" applyFont="1" applyAlignment="1">
      <alignment horizontal="right" vertical="center"/>
    </xf>
    <xf numFmtId="0" fontId="3" fillId="0" borderId="0" xfId="8" applyFont="1" applyFill="1" applyAlignment="1">
      <alignment horizontal="left" vertical="center" indent="2"/>
    </xf>
    <xf numFmtId="14" fontId="3" fillId="0" borderId="0" xfId="9" applyFont="1" applyFill="1" applyBorder="1" applyAlignment="1">
      <alignment horizontal="left" vertical="center"/>
    </xf>
    <xf numFmtId="14" fontId="3" fillId="0" borderId="0" xfId="9" applyFont="1" applyFill="1" applyBorder="1" applyAlignment="1">
      <alignment horizontal="left" vertical="center" indent="2"/>
    </xf>
    <xf numFmtId="0" fontId="3" fillId="0" borderId="0" xfId="0" applyFont="1" applyAlignment="1">
      <alignment horizontal="left" vertical="center"/>
    </xf>
    <xf numFmtId="0" fontId="3" fillId="0" borderId="3" xfId="0" applyFont="1" applyBorder="1"/>
    <xf numFmtId="0" fontId="15" fillId="0" borderId="0" xfId="0" applyFont="1" applyAlignment="1">
      <alignment vertical="center"/>
    </xf>
    <xf numFmtId="14" fontId="3" fillId="0" borderId="0" xfId="9" applyFont="1" applyFill="1">
      <alignment horizontal="center" vertical="center"/>
    </xf>
    <xf numFmtId="0" fontId="0" fillId="0" borderId="0" xfId="0" applyAlignment="1">
      <alignment horizontal="center" vertical="center"/>
    </xf>
    <xf numFmtId="0" fontId="10" fillId="0" borderId="3" xfId="0" applyFont="1" applyBorder="1" applyAlignment="1">
      <alignment horizontal="center" vertical="center" wrapText="1"/>
    </xf>
    <xf numFmtId="0" fontId="0" fillId="0" borderId="13" xfId="0" applyBorder="1" applyAlignment="1">
      <alignment vertical="center"/>
    </xf>
    <xf numFmtId="0" fontId="13" fillId="0" borderId="10" xfId="0" applyFont="1" applyBorder="1"/>
    <xf numFmtId="0" fontId="20" fillId="0" borderId="10" xfId="0" applyFont="1" applyBorder="1" applyAlignment="1">
      <alignment vertical="center"/>
    </xf>
    <xf numFmtId="0" fontId="21" fillId="0" borderId="10" xfId="0" applyFont="1" applyBorder="1" applyAlignment="1">
      <alignment vertical="center"/>
    </xf>
    <xf numFmtId="0" fontId="16" fillId="0" borderId="10" xfId="0" applyFont="1" applyBorder="1" applyAlignment="1">
      <alignment vertical="center"/>
    </xf>
    <xf numFmtId="0" fontId="1" fillId="9" borderId="1" xfId="0" applyFont="1" applyFill="1" applyBorder="1" applyAlignment="1">
      <alignment horizontal="center" vertical="center" shrinkToFit="1"/>
    </xf>
    <xf numFmtId="0" fontId="17" fillId="8" borderId="0" xfId="0" applyFont="1" applyFill="1" applyAlignment="1">
      <alignment horizontal="left" vertical="center" indent="1"/>
    </xf>
    <xf numFmtId="0" fontId="17" fillId="8" borderId="0" xfId="0" applyFont="1" applyFill="1" applyAlignment="1">
      <alignment horizontal="center" vertical="center" wrapText="1"/>
    </xf>
    <xf numFmtId="0" fontId="3" fillId="0" borderId="0" xfId="0" applyFont="1" applyAlignment="1">
      <alignment horizontal="left" vertical="center" wrapText="1" indent="1"/>
    </xf>
    <xf numFmtId="14" fontId="1" fillId="9" borderId="2" xfId="0" applyNumberFormat="1" applyFont="1" applyFill="1" applyBorder="1" applyAlignment="1">
      <alignment horizontal="center" vertical="center"/>
    </xf>
    <xf numFmtId="14" fontId="1" fillId="9" borderId="0" xfId="0" applyNumberFormat="1" applyFont="1" applyFill="1" applyAlignment="1">
      <alignment horizontal="center" vertical="center"/>
    </xf>
    <xf numFmtId="14" fontId="1" fillId="9" borderId="11" xfId="0" applyNumberFormat="1" applyFont="1" applyFill="1" applyBorder="1" applyAlignment="1">
      <alignment horizontal="center" vertical="center"/>
    </xf>
    <xf numFmtId="14" fontId="1" fillId="9" borderId="12" xfId="0" applyNumberFormat="1" applyFont="1" applyFill="1" applyBorder="1" applyAlignment="1">
      <alignment horizontal="center" vertical="center"/>
    </xf>
    <xf numFmtId="14" fontId="1" fillId="9" borderId="3" xfId="0" applyNumberFormat="1" applyFont="1" applyFill="1" applyBorder="1" applyAlignment="1">
      <alignment horizontal="center" vertical="center"/>
    </xf>
    <xf numFmtId="166" fontId="1" fillId="9" borderId="8" xfId="0" applyNumberFormat="1" applyFont="1" applyFill="1" applyBorder="1" applyAlignment="1">
      <alignment horizontal="center" vertical="center"/>
    </xf>
    <xf numFmtId="166" fontId="1" fillId="9" borderId="5" xfId="0" applyNumberFormat="1" applyFont="1" applyFill="1" applyBorder="1" applyAlignment="1">
      <alignment horizontal="center" vertical="center"/>
    </xf>
    <xf numFmtId="166" fontId="1" fillId="9" borderId="9" xfId="0" applyNumberFormat="1" applyFont="1" applyFill="1" applyBorder="1" applyAlignment="1">
      <alignment horizontal="center" vertical="center"/>
    </xf>
    <xf numFmtId="9" fontId="14" fillId="0" borderId="0" xfId="2" applyNumberFormat="1" applyFont="1" applyFill="1" applyBorder="1">
      <alignment horizontal="center" vertical="center"/>
    </xf>
    <xf numFmtId="14" fontId="3" fillId="0" borderId="0" xfId="9" applyNumberFormat="1" applyFont="1" applyFill="1" applyBorder="1">
      <alignment horizontal="center" vertical="center"/>
    </xf>
    <xf numFmtId="167" fontId="3" fillId="0" borderId="0" xfId="10" applyNumberFormat="1" applyFont="1" applyFill="1" applyBorder="1">
      <alignment horizontal="center" vertical="center"/>
    </xf>
    <xf numFmtId="167" fontId="3" fillId="0" borderId="0" xfId="10" applyNumberFormat="1" applyFont="1" applyFill="1">
      <alignment horizontal="center" vertical="center"/>
    </xf>
    <xf numFmtId="0" fontId="14" fillId="0" borderId="0" xfId="8" applyFont="1" applyFill="1" applyAlignment="1">
      <alignment horizontal="left" vertical="center" indent="2"/>
    </xf>
    <xf numFmtId="0" fontId="33" fillId="0" borderId="0" xfId="0" applyFont="1" applyAlignment="1">
      <alignment horizontal="left" vertical="center" wrapText="1" indent="1"/>
    </xf>
    <xf numFmtId="0" fontId="12" fillId="5" borderId="0" xfId="0" applyFont="1" applyFill="1" applyAlignment="1">
      <alignment horizontal="center" vertical="center"/>
    </xf>
    <xf numFmtId="0" fontId="11" fillId="3" borderId="0" xfId="0" applyFont="1" applyFill="1" applyAlignment="1">
      <alignment horizontal="center" vertical="center"/>
    </xf>
    <xf numFmtId="0" fontId="12" fillId="4" borderId="0" xfId="11" applyFont="1" applyFill="1" applyAlignment="1">
      <alignment horizontal="center" vertical="center"/>
    </xf>
    <xf numFmtId="0" fontId="12" fillId="6" borderId="0" xfId="0" applyFont="1" applyFill="1" applyAlignment="1">
      <alignment horizontal="center" vertical="center"/>
    </xf>
    <xf numFmtId="0" fontId="12" fillId="7" borderId="0" xfId="0" applyFont="1" applyFill="1" applyAlignment="1">
      <alignment horizontal="center" vertical="center"/>
    </xf>
    <xf numFmtId="0" fontId="11" fillId="40" borderId="20" xfId="8" applyFont="1" applyFill="1" applyBorder="1" applyAlignment="1">
      <alignment horizontal="center" vertical="center" wrapText="1"/>
    </xf>
    <xf numFmtId="0" fontId="11" fillId="40" borderId="21" xfId="8" applyFont="1" applyFill="1" applyBorder="1" applyAlignment="1">
      <alignment horizontal="center" vertical="center" wrapText="1"/>
    </xf>
    <xf numFmtId="0" fontId="11" fillId="40" borderId="22" xfId="8" applyFont="1" applyFill="1" applyBorder="1" applyAlignment="1">
      <alignment horizontal="center" vertical="center" wrapText="1"/>
    </xf>
    <xf numFmtId="0" fontId="11" fillId="40" borderId="23" xfId="8" applyFont="1" applyFill="1" applyBorder="1" applyAlignment="1">
      <alignment horizontal="center" vertical="center" wrapText="1"/>
    </xf>
    <xf numFmtId="0" fontId="11" fillId="40" borderId="24" xfId="8" applyFont="1" applyFill="1" applyBorder="1" applyAlignment="1">
      <alignment horizontal="center" vertical="center" wrapText="1"/>
    </xf>
    <xf numFmtId="0" fontId="11" fillId="40" borderId="25" xfId="8" applyFont="1" applyFill="1" applyBorder="1" applyAlignment="1">
      <alignment horizontal="center" vertical="center" wrapText="1"/>
    </xf>
  </cellXfs>
  <cellStyles count="50">
    <cellStyle name="20% - Énfasis1" xfId="28" builtinId="30" customBuiltin="1"/>
    <cellStyle name="20% - Énfasis2" xfId="32" builtinId="34" customBuiltin="1"/>
    <cellStyle name="20% - Énfasis3" xfId="35" builtinId="38" customBuiltin="1"/>
    <cellStyle name="20% - Énfasis4" xfId="39" builtinId="42" customBuiltin="1"/>
    <cellStyle name="20% - Énfasis5" xfId="43" builtinId="46" customBuiltin="1"/>
    <cellStyle name="20% - Énfasis6" xfId="47" builtinId="50" customBuiltin="1"/>
    <cellStyle name="40% - Énfasis1" xfId="29" builtinId="31" customBuiltin="1"/>
    <cellStyle name="40% - Énfasis2" xfId="33" builtinId="35" customBuiltin="1"/>
    <cellStyle name="40% - Énfasis3" xfId="36" builtinId="39" customBuiltin="1"/>
    <cellStyle name="40% - Énfasis4" xfId="40" builtinId="43" customBuiltin="1"/>
    <cellStyle name="40% - Énfasis5" xfId="44" builtinId="47" customBuiltin="1"/>
    <cellStyle name="40% - Énfasis6" xfId="48" builtinId="51" customBuiltin="1"/>
    <cellStyle name="60% - Énfasis1" xfId="30" builtinId="32" customBuiltin="1"/>
    <cellStyle name="60% - Énfasis2" xfId="34" builtinId="36" customBuiltin="1"/>
    <cellStyle name="60% - Énfasis3" xfId="37" builtinId="40" customBuiltin="1"/>
    <cellStyle name="60% - Énfasis4" xfId="41" builtinId="44" customBuiltin="1"/>
    <cellStyle name="60% - Énfasis5" xfId="45" builtinId="48" customBuiltin="1"/>
    <cellStyle name="60% - Énfasis6" xfId="49" builtinId="52" customBuiltin="1"/>
    <cellStyle name="Buena" xfId="15" builtinId="26" customBuiltin="1"/>
    <cellStyle name="Cálculo" xfId="20" builtinId="22" customBuiltin="1"/>
    <cellStyle name="Celda de comprobación" xfId="22" builtinId="23" customBuiltin="1"/>
    <cellStyle name="Celda vinculada" xfId="21" builtinId="24" customBuiltin="1"/>
    <cellStyle name="Encabezado 4" xfId="14" builtinId="19" customBuiltin="1"/>
    <cellStyle name="Énfasis1" xfId="27" builtinId="29" customBuiltin="1"/>
    <cellStyle name="Énfasis2" xfId="31" builtinId="33" customBuiltin="1"/>
    <cellStyle name="Énfasis3" xfId="11" builtinId="37" customBuiltin="1"/>
    <cellStyle name="Énfasis4" xfId="38" builtinId="41" customBuiltin="1"/>
    <cellStyle name="Énfasis5" xfId="42" builtinId="45" customBuiltin="1"/>
    <cellStyle name="Énfasis6" xfId="46" builtinId="49" customBuiltin="1"/>
    <cellStyle name="Entrada" xfId="18" builtinId="20" customBuiltin="1"/>
    <cellStyle name="Fecha" xfId="9"/>
    <cellStyle name="Hipervínculo" xfId="1" builtinId="8" customBuiltin="1"/>
    <cellStyle name="Incorrecto" xfId="16" builtinId="27" customBuiltin="1"/>
    <cellStyle name="Millares" xfId="4" builtinId="3" customBuiltin="1"/>
    <cellStyle name="Millares [0]" xfId="10" builtinId="6" customBuiltin="1"/>
    <cellStyle name="Moneda" xfId="12" builtinId="4" customBuiltin="1"/>
    <cellStyle name="Moneda [0]" xfId="13" builtinId="7" customBuiltin="1"/>
    <cellStyle name="Neutral" xfId="17" builtinId="28" customBuiltin="1"/>
    <cellStyle name="Normal" xfId="0" builtinId="0" customBuiltin="1"/>
    <cellStyle name="Notas" xfId="24" builtinId="10" customBuiltin="1"/>
    <cellStyle name="Porcentaje" xfId="2" builtinId="5" customBuiltin="1"/>
    <cellStyle name="Salida" xfId="19" builtinId="21" customBuiltin="1"/>
    <cellStyle name="Texto de advertencia" xfId="23" builtinId="11" customBuiltin="1"/>
    <cellStyle name="Texto explicativo" xfId="25" builtinId="53" customBuiltin="1"/>
    <cellStyle name="Título" xfId="5" builtinId="15" customBuiltin="1"/>
    <cellStyle name="Título 1" xfId="6" builtinId="16" customBuiltin="1"/>
    <cellStyle name="Título 2" xfId="7" builtinId="17" customBuiltin="1"/>
    <cellStyle name="Título 3" xfId="8" builtinId="18" customBuiltin="1"/>
    <cellStyle name="Total" xfId="26" builtinId="25" customBuiltin="1"/>
    <cellStyle name="zHiddenText" xfId="3"/>
  </cellStyles>
  <dxfs count="35">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alignment horizontal="center" vertical="center" textRotation="0" indent="0" justifyLastLine="0" shrinkToFit="0" readingOrder="0"/>
    </dxf>
    <dxf>
      <font>
        <strike val="0"/>
        <outline val="0"/>
        <shadow val="0"/>
        <u val="none"/>
        <vertAlign val="baseline"/>
        <sz val="11"/>
        <name val="Calibri"/>
        <scheme val="minor"/>
      </font>
      <alignment horizontal="center" vertical="center" textRotation="0" wrapText="0" indent="0" justifyLastLine="0" shrinkToFit="0" readingOrder="0"/>
    </dxf>
    <dxf>
      <font>
        <strike val="0"/>
        <outline val="0"/>
        <shadow val="0"/>
        <u val="none"/>
        <vertAlign val="baseline"/>
        <sz val="11"/>
        <name val="Calibri"/>
        <scheme val="minor"/>
      </font>
      <alignment horizontal="left" vertical="bottom" textRotation="0" wrapText="1" relativeIndent="1" justifyLastLine="0" shrinkToFit="0" readingOrder="0"/>
    </dxf>
    <dxf>
      <font>
        <strike val="0"/>
        <outline val="0"/>
        <shadow val="0"/>
        <u val="none"/>
        <vertAlign val="baseline"/>
        <sz val="11"/>
        <name val="Calibri"/>
        <scheme val="minor"/>
      </font>
    </dxf>
    <dxf>
      <font>
        <b/>
        <strike val="0"/>
        <outline val="0"/>
        <shadow val="0"/>
        <u val="none"/>
        <vertAlign val="baseline"/>
        <sz val="11"/>
        <color theme="0"/>
        <name val="Calibri"/>
        <scheme val="minor"/>
      </font>
      <fill>
        <patternFill patternType="solid">
          <fgColor indexed="64"/>
          <bgColor theme="1" tint="0.249977111117893"/>
        </patternFill>
      </fill>
    </dxf>
    <dxf>
      <fill>
        <patternFill>
          <bgColor theme="2" tint="-9.9948118533890809E-2"/>
        </patternFill>
      </fill>
      <border>
        <left style="thin">
          <color theme="2" tint="-9.9948118533890809E-2"/>
        </left>
        <right style="thin">
          <color theme="2" tint="-9.9948118533890809E-2"/>
        </right>
        <top style="thin">
          <color theme="0"/>
        </top>
        <bottom style="thin">
          <color theme="0"/>
        </bottom>
        <vertical/>
        <horizontal/>
      </border>
    </dxf>
    <dxf>
      <fill>
        <patternFill>
          <bgColor theme="9" tint="-0.24994659260841701"/>
        </patternFill>
      </fill>
      <border>
        <left style="thin">
          <color theme="9" tint="-0.24994659260841701"/>
        </left>
        <right style="thin">
          <color theme="9" tint="-0.24994659260841701"/>
        </right>
        <top style="thin">
          <color theme="0"/>
        </top>
        <bottom style="thin">
          <color theme="0"/>
        </bottom>
        <vertical/>
        <horizontal/>
      </border>
    </dxf>
    <dxf>
      <fill>
        <patternFill>
          <bgColor theme="4"/>
        </patternFill>
      </fill>
      <border>
        <left style="thin">
          <color theme="4"/>
        </left>
        <right style="thin">
          <color theme="4"/>
        </right>
        <top style="thin">
          <color theme="0"/>
        </top>
        <bottom style="thin">
          <color theme="0"/>
        </bottom>
      </border>
    </dxf>
    <dxf>
      <fill>
        <patternFill>
          <bgColor theme="7" tint="-0.24994659260841701"/>
        </patternFill>
      </fill>
      <border>
        <left style="thin">
          <color theme="7" tint="-0.24994659260841701"/>
        </left>
        <right style="thin">
          <color theme="7" tint="-0.24994659260841701"/>
        </right>
        <top style="thin">
          <color theme="0"/>
        </top>
        <bottom style="thin">
          <color theme="0"/>
        </bottom>
      </border>
    </dxf>
    <dxf>
      <fill>
        <patternFill>
          <bgColor theme="6"/>
        </patternFill>
      </fill>
      <border>
        <left style="thin">
          <color theme="6"/>
        </left>
        <right style="thin">
          <color theme="6"/>
        </right>
        <top style="thin">
          <color theme="0"/>
        </top>
        <bottom style="thin">
          <color theme="0"/>
        </bottom>
      </border>
    </dxf>
    <dxf>
      <fill>
        <patternFill>
          <bgColor theme="2" tint="-9.9948118533890809E-2"/>
        </patternFill>
      </fill>
      <border>
        <left/>
        <right/>
        <top/>
        <bottom/>
        <vertical/>
        <horizontal/>
      </border>
    </dxf>
    <dxf>
      <fill>
        <patternFill>
          <bgColor theme="5"/>
        </patternFill>
      </fill>
      <border>
        <left/>
        <right/>
        <top/>
        <bottom/>
        <vertical/>
        <horizontal/>
      </border>
    </dxf>
    <dxf>
      <fill>
        <patternFill>
          <bgColor theme="6"/>
        </patternFill>
      </fill>
      <border>
        <left/>
        <right/>
        <top/>
        <bottom/>
      </border>
    </dxf>
    <dxf>
      <fill>
        <patternFill>
          <bgColor theme="7" tint="-0.24994659260841701"/>
        </patternFill>
      </fill>
      <border>
        <left/>
        <right/>
        <top/>
        <bottom/>
      </border>
    </dxf>
    <dxf>
      <fill>
        <patternFill>
          <bgColor theme="9"/>
        </patternFill>
      </fill>
      <border>
        <left/>
        <right/>
        <top/>
        <bottom/>
      </border>
    </dxf>
    <dxf>
      <font>
        <color auto="1"/>
      </font>
      <fill>
        <patternFill>
          <bgColor theme="0" tint="-4.9989318521683403E-2"/>
        </patternFill>
      </fill>
      <border>
        <left/>
        <right/>
        <top/>
        <bottom style="thin">
          <color theme="0" tint="-0.34998626667073579"/>
        </bottom>
        <vertical/>
        <horizontal/>
      </border>
    </dxf>
    <dxf>
      <font>
        <color auto="1"/>
      </font>
      <fill>
        <patternFill>
          <bgColor theme="0" tint="-0.14996795556505021"/>
        </patternFill>
      </fill>
      <border>
        <left/>
        <right/>
        <top/>
        <bottom style="thin">
          <color theme="0" tint="-0.34998626667073579"/>
        </bottom>
      </border>
    </dxf>
    <dxf>
      <font>
        <color auto="1"/>
      </font>
      <fill>
        <patternFill>
          <bgColor theme="0" tint="-0.14996795556505021"/>
        </patternFill>
      </fill>
      <border>
        <left/>
        <right/>
        <top/>
        <bottom style="thin">
          <color theme="0" tint="-0.34998626667073579"/>
        </bottom>
      </border>
    </dxf>
    <dxf>
      <font>
        <b/>
        <i val="0"/>
        <color theme="0"/>
      </font>
      <border>
        <left style="thin">
          <color rgb="FFC00000"/>
        </left>
        <right style="thin">
          <color rgb="FFC00000"/>
        </right>
        <vertical/>
        <horizontal/>
      </border>
    </dxf>
    <dxf>
      <border diagonalUp="0" diagonalDown="0">
        <left/>
        <right/>
        <top/>
        <bottom/>
        <vertical/>
        <horizontal/>
      </border>
    </dxf>
    <dxf>
      <border diagonalUp="0" diagonalDown="0">
        <left/>
        <right/>
        <top/>
        <bottom/>
        <vertical/>
        <horizontal/>
      </border>
    </dxf>
    <dxf>
      <border diagonalUp="0" diagonalDown="0">
        <left/>
        <right/>
        <top/>
        <bottom/>
        <vertical/>
        <horizontal/>
      </border>
    </dxf>
    <dxf>
      <fill>
        <patternFill>
          <bgColor theme="0" tint="-4.9989318521683403E-2"/>
        </patternFill>
      </fill>
      <border diagonalUp="0" diagonalDown="0">
        <left/>
        <right/>
        <top/>
        <bottom/>
        <vertical/>
        <horizontal/>
      </border>
    </dxf>
    <dxf>
      <font>
        <b/>
        <color theme="1"/>
      </font>
    </dxf>
    <dxf>
      <font>
        <b val="0"/>
        <i val="0"/>
        <color theme="1"/>
      </font>
      <border diagonalUp="0" diagonalDown="0">
        <left/>
        <right/>
        <top/>
        <bottom/>
        <vertical/>
        <horizontal/>
      </border>
    </dxf>
    <dxf>
      <font>
        <b/>
        <color theme="1"/>
      </font>
      <border diagonalUp="0" diagonalDown="0">
        <left/>
        <right/>
        <top/>
        <bottom/>
        <vertical/>
        <horizontal/>
      </border>
    </dxf>
    <dxf>
      <font>
        <b/>
        <color theme="0"/>
      </font>
      <fill>
        <patternFill patternType="solid">
          <fgColor theme="4"/>
          <bgColor theme="4"/>
        </patternFill>
      </fill>
      <border diagonalUp="0" diagonalDown="0">
        <left/>
        <right/>
        <top/>
        <bottom/>
        <vertical/>
        <horizontal/>
      </border>
    </dxf>
    <dxf>
      <font>
        <color auto="1"/>
      </font>
      <border diagonalUp="0" diagonalDown="0">
        <left/>
        <right/>
        <top/>
        <bottom/>
        <vertical/>
        <horizontal/>
      </border>
    </dxf>
    <dxf>
      <fill>
        <patternFill>
          <bgColor theme="1" tint="0.24994659260841701"/>
        </patternFill>
      </fill>
    </dxf>
    <dxf>
      <fill>
        <patternFill patternType="solid">
          <fgColor indexed="64"/>
          <bgColor theme="1" tint="0.34998626667073579"/>
        </patternFill>
      </fill>
      <border diagonalUp="0" diagonalDown="0">
        <left/>
        <right/>
        <top/>
        <bottom/>
        <vertical/>
        <horizontal/>
      </border>
    </dxf>
    <dxf>
      <font>
        <color theme="0"/>
      </font>
      <fill>
        <patternFill>
          <bgColor theme="1" tint="0.34998626667073579"/>
        </patternFill>
      </fill>
      <border diagonalUp="0" diagonalDown="0">
        <left/>
        <right/>
        <top/>
        <bottom/>
        <vertical/>
        <horizontal/>
      </border>
    </dxf>
    <dxf>
      <font>
        <strike val="0"/>
        <color auto="1"/>
      </font>
      <border diagonalUp="0" diagonalDown="0">
        <left/>
        <right/>
        <top/>
        <bottom/>
        <vertical/>
        <horizontal/>
      </border>
    </dxf>
  </dxfs>
  <tableStyles count="2" defaultPivotStyle="PivotStyleLight16">
    <tableStyle name="Estilo de tabla personalizado" pivot="0" count="4">
      <tableStyleElement type="wholeTable" dxfId="34"/>
      <tableStyleElement type="headerRow" dxfId="33"/>
      <tableStyleElement type="firstRowStripe" dxfId="32"/>
      <tableStyleElement type="secondRowStripe" dxfId="31"/>
    </tableStyle>
    <tableStyle name="ListaTareasPendientes" pivot="0" count="9">
      <tableStyleElement type="wholeTable" dxfId="30"/>
      <tableStyleElement type="headerRow" dxfId="29"/>
      <tableStyleElement type="totalRow" dxfId="28"/>
      <tableStyleElement type="firstColumn" dxfId="27"/>
      <tableStyleElement type="lastColumn" dxfId="26"/>
      <tableStyleElement type="firstRowStripe" dxfId="25"/>
      <tableStyleElement type="secondRowStripe" dxfId="24"/>
      <tableStyleElement type="firstColumnStripe" dxfId="23"/>
      <tableStyleElement type="secondColumnStripe" dxfId="22"/>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000000"/>
      <color rgb="FF215881"/>
      <color rgb="FF42648A"/>
      <color rgb="FF969696"/>
      <color rgb="FFC0C0C0"/>
      <color rgb="FF427FC2"/>
      <color rgb="FF44678E"/>
      <color rgb="FF4A6F9C"/>
      <color rgb="FF3969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Scroll" dx="39" fmlaLink="$C$6" horiz="1" max="365" page="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xdr:colOff>
          <xdr:row>6</xdr:row>
          <xdr:rowOff>57150</xdr:rowOff>
        </xdr:from>
        <xdr:to>
          <xdr:col>63</xdr:col>
          <xdr:colOff>409575</xdr:colOff>
          <xdr:row>6</xdr:row>
          <xdr:rowOff>238125</xdr:rowOff>
        </xdr:to>
        <xdr:sp macro="" textlink="">
          <xdr:nvSpPr>
            <xdr:cNvPr id="16385" name="Barra de desplazamiento 1" hidden="1">
              <a:extLst>
                <a:ext uri="{63B3BB69-23CF-44E3-9099-C40C66FF867C}">
                  <a14:compatExt spid="_x0000_s16385"/>
                </a:ext>
              </a:extLst>
            </xdr:cNvPr>
            <xdr:cNvSpPr/>
          </xdr:nvSpPr>
          <xdr:spPr>
            <a:xfrm>
              <a:off x="0" y="0"/>
              <a:ext cx="0" cy="0"/>
            </a:xfrm>
            <a:prstGeom prst="rect">
              <a:avLst/>
            </a:prstGeom>
          </xdr:spPr>
        </xdr:sp>
        <xdr:clientData/>
      </xdr:twoCellAnchor>
    </mc:Choice>
    <mc:Fallback/>
  </mc:AlternateContent>
</xdr:wsDr>
</file>

<file path=xl/tables/table1.xml><?xml version="1.0" encoding="utf-8"?>
<table xmlns="http://schemas.openxmlformats.org/spreadsheetml/2006/main" id="1" name="Hitos4352" displayName="Hitos4352" ref="B8:G25" totalsRowShown="0" headerRowDxfId="7" dataDxfId="6">
  <autoFilter ref="B8:G25">
    <filterColumn colId="0" hiddenButton="1"/>
    <filterColumn colId="1" hiddenButton="1"/>
    <filterColumn colId="2" hiddenButton="1"/>
    <filterColumn colId="3" hiddenButton="1"/>
    <filterColumn colId="4" hiddenButton="1"/>
    <filterColumn colId="5" hiddenButton="1"/>
  </autoFilter>
  <tableColumns count="6">
    <tableColumn id="1" name="Descripción del hito" dataDxfId="5"/>
    <tableColumn id="2" name="Categoría" dataDxfId="4"/>
    <tableColumn id="3" name="Asignado a" dataDxfId="3"/>
    <tableColumn id="4" name="Progreso" dataDxfId="2"/>
    <tableColumn id="5" name="Inicio" dataDxfId="1" dataCellStyle="Fecha"/>
    <tableColumn id="6" name="Días" dataDxfId="0"/>
  </tableColumns>
  <tableStyleInfo name="ListaTareasPendientes" showFirstColumn="1" showLastColumn="0" showRowStripes="1" showColumnStripes="0"/>
  <extLst>
    <ext xmlns:x14="http://schemas.microsoft.com/office/spreadsheetml/2009/9/main" uri="{504A1905-F514-4f6f-8877-14C23A59335A}">
      <x14:table altTextSummary="Escriba la información del proyecto en esta tabla. Escriba una descripción del hito de una fase, tarea, actividad, etc. en la columna de debajo de Descripción. Seleccione una categoría en la columna Categoría. Asigne el elemento a alguien de la columna Asignado a. Actualice el progreso y consulte las barras de datos que se actualizan automáticamente en la columna de progreso. Escriba la fecha de inicio en la columna Inicio y el número de días en la columna Número de días. Los datos de Ghantt de las celdas J9 a BM 34 se actualizarán automáticamente. Agregar filas nuevas a la tabla para añadir más tareas."/>
    </ext>
  </extLst>
</table>
</file>

<file path=xl/theme/theme1.xml><?xml version="1.0" encoding="utf-8"?>
<a:theme xmlns:a="http://schemas.openxmlformats.org/drawingml/2006/main" name="Attitude">
  <a:themeElements>
    <a:clrScheme name="Custom 60">
      <a:dk1>
        <a:srgbClr val="000000"/>
      </a:dk1>
      <a:lt1>
        <a:sysClr val="window" lastClr="FFFFFF"/>
      </a:lt1>
      <a:dk2>
        <a:srgbClr val="8439BD"/>
      </a:dk2>
      <a:lt2>
        <a:srgbClr val="FFFFFF"/>
      </a:lt2>
      <a:accent1>
        <a:srgbClr val="0EABB7"/>
      </a:accent1>
      <a:accent2>
        <a:srgbClr val="4868E5"/>
      </a:accent2>
      <a:accent3>
        <a:srgbClr val="20A472"/>
      </a:accent3>
      <a:accent4>
        <a:srgbClr val="B13DC8"/>
      </a:accent4>
      <a:accent5>
        <a:srgbClr val="172DA6"/>
      </a:accent5>
      <a:accent6>
        <a:srgbClr val="00B0F0"/>
      </a:accent6>
      <a:hlink>
        <a:srgbClr val="00B0F0"/>
      </a:hlink>
      <a:folHlink>
        <a:srgbClr val="B036B3"/>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27"/>
  <sheetViews>
    <sheetView showGridLines="0" tabSelected="1" showRuler="0" zoomScaleNormal="100" zoomScalePageLayoutView="70" workbookViewId="0">
      <selection activeCell="D6" sqref="D6"/>
    </sheetView>
  </sheetViews>
  <sheetFormatPr baseColWidth="10" defaultColWidth="8.85546875" defaultRowHeight="30" customHeight="1" x14ac:dyDescent="0.25"/>
  <cols>
    <col min="1" max="1" width="4.7109375" style="6" customWidth="1"/>
    <col min="2" max="2" width="36.140625" customWidth="1"/>
    <col min="3" max="4" width="20.5703125" customWidth="1"/>
    <col min="5" max="5" width="15.7109375" customWidth="1"/>
    <col min="6" max="6" width="12.140625" style="2" customWidth="1"/>
    <col min="7" max="7" width="10.42578125" customWidth="1"/>
    <col min="8" max="8" width="2.7109375" customWidth="1"/>
    <col min="9" max="65" width="6.28515625" customWidth="1"/>
  </cols>
  <sheetData>
    <row r="1" spans="1:68" ht="25.15" customHeight="1" x14ac:dyDescent="0.25"/>
    <row r="2" spans="1:68" ht="19.899999999999999" customHeight="1" x14ac:dyDescent="0.25">
      <c r="A2" s="7"/>
      <c r="B2" s="19"/>
      <c r="C2" s="20"/>
      <c r="D2" s="21"/>
      <c r="E2" s="21"/>
      <c r="F2" s="22"/>
      <c r="G2" s="21"/>
      <c r="H2" s="21"/>
      <c r="I2" s="32"/>
      <c r="J2" s="1"/>
      <c r="K2" s="1"/>
      <c r="L2" s="1"/>
    </row>
    <row r="3" spans="1:68" ht="30" customHeight="1" x14ac:dyDescent="0.25">
      <c r="A3" s="7"/>
      <c r="B3" s="64" t="s">
        <v>33</v>
      </c>
      <c r="C3" s="65"/>
      <c r="D3" s="65"/>
      <c r="E3" s="66"/>
      <c r="F3" s="25"/>
      <c r="G3" s="26" t="s">
        <v>15</v>
      </c>
      <c r="H3" s="24"/>
      <c r="I3" s="61" t="s">
        <v>10</v>
      </c>
      <c r="J3" s="61"/>
      <c r="K3" s="61"/>
      <c r="L3" s="61"/>
      <c r="N3" s="62" t="s">
        <v>7</v>
      </c>
      <c r="O3" s="62"/>
      <c r="P3" s="62"/>
      <c r="Q3" s="62"/>
      <c r="S3" s="63" t="s">
        <v>8</v>
      </c>
      <c r="T3" s="63"/>
      <c r="U3" s="63"/>
      <c r="V3" s="63"/>
      <c r="X3" s="59" t="s">
        <v>9</v>
      </c>
      <c r="Y3" s="59"/>
      <c r="Z3" s="59"/>
      <c r="AA3" s="59"/>
      <c r="AC3" s="60" t="s">
        <v>17</v>
      </c>
      <c r="AD3" s="60"/>
      <c r="AE3" s="60"/>
      <c r="AF3" s="60"/>
    </row>
    <row r="4" spans="1:68" ht="30" customHeight="1" x14ac:dyDescent="0.25">
      <c r="A4" s="7"/>
      <c r="B4" s="67"/>
      <c r="C4" s="68"/>
      <c r="D4" s="68"/>
      <c r="E4" s="69"/>
      <c r="F4" s="25"/>
      <c r="G4" s="24"/>
      <c r="H4" s="24"/>
    </row>
    <row r="5" spans="1:68" ht="30" customHeight="1" x14ac:dyDescent="0.35">
      <c r="A5" s="7"/>
      <c r="B5" s="57" t="s">
        <v>0</v>
      </c>
      <c r="C5" s="28">
        <v>44621</v>
      </c>
      <c r="D5" s="29"/>
      <c r="E5" s="24"/>
      <c r="F5" s="25"/>
      <c r="G5" s="24"/>
      <c r="H5" s="24"/>
      <c r="I5" s="38" t="str">
        <f ca="1">TEXT(I6,"mmmm")</f>
        <v>marzo</v>
      </c>
      <c r="J5" s="38"/>
      <c r="K5" s="38"/>
      <c r="L5" s="38"/>
      <c r="M5" s="38"/>
      <c r="N5" s="38"/>
      <c r="O5" s="38"/>
      <c r="P5" s="38" t="str">
        <f ca="1">IF(TEXT(P6,"mmmm")=I5,"",TEXT(P6,"mmmm"))</f>
        <v/>
      </c>
      <c r="Q5" s="38"/>
      <c r="R5" s="38"/>
      <c r="S5" s="38"/>
      <c r="T5" s="38"/>
      <c r="U5" s="38"/>
      <c r="V5" s="38"/>
      <c r="W5" s="38" t="str">
        <f ca="1">IF(OR(TEXT(W6,"mmmm")=P5,TEXT(W6,"mmmm")=I5),"",TEXT(W6,"mmmm"))</f>
        <v/>
      </c>
      <c r="X5" s="38"/>
      <c r="Y5" s="38"/>
      <c r="Z5" s="38"/>
      <c r="AA5" s="38"/>
      <c r="AB5" s="38"/>
      <c r="AC5" s="38"/>
      <c r="AD5" s="38" t="str">
        <f ca="1">IF(OR(TEXT(AD6,"mmmm")=W5,TEXT(AD6,"mmmm")=P5,TEXT(AD6,"mmmm")=I5),"",TEXT(AD6,"mmmm"))</f>
        <v/>
      </c>
      <c r="AE5" s="38"/>
      <c r="AF5" s="38"/>
      <c r="AG5" s="38"/>
      <c r="AH5" s="38"/>
      <c r="AI5" s="38"/>
      <c r="AJ5" s="38"/>
      <c r="AK5" s="38" t="str">
        <f ca="1">IF(OR(TEXT(AK6,"mmmm")=AD5,TEXT(AK6,"mmmm")=W5,TEXT(AK6,"mmmm")=P5,TEXT(AK6,"mmmm")=I5),"",TEXT(AK6,"mmmm"))</f>
        <v/>
      </c>
      <c r="AL5" s="38"/>
      <c r="AM5" s="38"/>
      <c r="AN5" s="38"/>
      <c r="AO5" s="38"/>
      <c r="AP5" s="38"/>
      <c r="AQ5" s="38"/>
      <c r="AR5" s="38" t="str">
        <f ca="1">IF(OR(TEXT(AR6,"mmmm")=AK5,TEXT(AR6,"mmmm")=AD5,TEXT(AR6,"mmmm")=W5,TEXT(AR6,"mmmm")=P5),"",TEXT(AR6,"mmmm"))</f>
        <v>abril</v>
      </c>
      <c r="AS5" s="38"/>
      <c r="AT5" s="38"/>
      <c r="AU5" s="38"/>
      <c r="AV5" s="38"/>
      <c r="AW5" s="38"/>
      <c r="AX5" s="39"/>
      <c r="AY5" s="39" t="str">
        <f ca="1">IF(OR(TEXT(AY6,"mmmm")=AR5,TEXT(AY6,"mmmm")=AK5,TEXT(AY6,"mmmm")=AD5,TEXT(AY6,"mmmm")=W5),"",TEXT(AY6,"mmmm"))</f>
        <v/>
      </c>
      <c r="AZ5" s="39"/>
      <c r="BA5" s="39"/>
      <c r="BB5" s="40"/>
      <c r="BC5" s="37"/>
      <c r="BD5" s="37"/>
      <c r="BE5" s="37"/>
      <c r="BF5" s="37" t="str">
        <f ca="1">IF(OR(TEXT(BF6,"mmmm")=AY5,TEXT(BF6,"mmmm")=AR5,TEXT(BF6,"mmmm")=AK5,TEXT(BF6,"mmmm")=AD5),"",TEXT(BF6,"mmmm"))</f>
        <v/>
      </c>
      <c r="BG5" s="37"/>
      <c r="BH5" s="37"/>
      <c r="BI5" s="37"/>
      <c r="BJ5" s="37"/>
      <c r="BK5" s="37"/>
      <c r="BL5" s="37"/>
    </row>
    <row r="6" spans="1:68" ht="30" customHeight="1" x14ac:dyDescent="0.25">
      <c r="A6" s="7"/>
      <c r="B6" s="27" t="s">
        <v>1</v>
      </c>
      <c r="C6" s="30">
        <v>0</v>
      </c>
      <c r="D6" s="23"/>
      <c r="E6" s="24"/>
      <c r="F6" s="24"/>
      <c r="G6" s="24"/>
      <c r="H6" s="31"/>
      <c r="I6" s="50">
        <f ca="1">IFERROR(Inicio_del_proyecto+Incremento_de_desplazamiento,TODAY())</f>
        <v>44621</v>
      </c>
      <c r="J6" s="51">
        <f ca="1">I6+1</f>
        <v>44622</v>
      </c>
      <c r="K6" s="51">
        <f t="shared" ref="K6:AX6" ca="1" si="0">J6+1</f>
        <v>44623</v>
      </c>
      <c r="L6" s="51">
        <f t="shared" ca="1" si="0"/>
        <v>44624</v>
      </c>
      <c r="M6" s="51">
        <f t="shared" ca="1" si="0"/>
        <v>44625</v>
      </c>
      <c r="N6" s="51">
        <f t="shared" ca="1" si="0"/>
        <v>44626</v>
      </c>
      <c r="O6" s="52">
        <f t="shared" ca="1" si="0"/>
        <v>44627</v>
      </c>
      <c r="P6" s="51">
        <f ca="1">O6+1</f>
        <v>44628</v>
      </c>
      <c r="Q6" s="51">
        <f ca="1">P6+1</f>
        <v>44629</v>
      </c>
      <c r="R6" s="51">
        <f t="shared" ca="1" si="0"/>
        <v>44630</v>
      </c>
      <c r="S6" s="51">
        <f t="shared" ca="1" si="0"/>
        <v>44631</v>
      </c>
      <c r="T6" s="51">
        <f t="shared" ca="1" si="0"/>
        <v>44632</v>
      </c>
      <c r="U6" s="51">
        <f t="shared" ca="1" si="0"/>
        <v>44633</v>
      </c>
      <c r="V6" s="52">
        <f t="shared" ca="1" si="0"/>
        <v>44634</v>
      </c>
      <c r="W6" s="51">
        <f ca="1">V6+1</f>
        <v>44635</v>
      </c>
      <c r="X6" s="51">
        <f ca="1">W6+1</f>
        <v>44636</v>
      </c>
      <c r="Y6" s="51">
        <f t="shared" ca="1" si="0"/>
        <v>44637</v>
      </c>
      <c r="Z6" s="51">
        <f t="shared" ca="1" si="0"/>
        <v>44638</v>
      </c>
      <c r="AA6" s="51">
        <f t="shared" ca="1" si="0"/>
        <v>44639</v>
      </c>
      <c r="AB6" s="51">
        <f t="shared" ca="1" si="0"/>
        <v>44640</v>
      </c>
      <c r="AC6" s="52">
        <f t="shared" ca="1" si="0"/>
        <v>44641</v>
      </c>
      <c r="AD6" s="51">
        <f ca="1">AC6+1</f>
        <v>44642</v>
      </c>
      <c r="AE6" s="51">
        <f ca="1">AD6+1</f>
        <v>44643</v>
      </c>
      <c r="AF6" s="51">
        <f t="shared" ca="1" si="0"/>
        <v>44644</v>
      </c>
      <c r="AG6" s="51">
        <f t="shared" ca="1" si="0"/>
        <v>44645</v>
      </c>
      <c r="AH6" s="51">
        <f t="shared" ca="1" si="0"/>
        <v>44646</v>
      </c>
      <c r="AI6" s="51">
        <f t="shared" ca="1" si="0"/>
        <v>44647</v>
      </c>
      <c r="AJ6" s="52">
        <f t="shared" ca="1" si="0"/>
        <v>44648</v>
      </c>
      <c r="AK6" s="51">
        <f ca="1">AJ6+1</f>
        <v>44649</v>
      </c>
      <c r="AL6" s="51">
        <f ca="1">AK6+1</f>
        <v>44650</v>
      </c>
      <c r="AM6" s="51">
        <f t="shared" ca="1" si="0"/>
        <v>44651</v>
      </c>
      <c r="AN6" s="51">
        <f t="shared" ca="1" si="0"/>
        <v>44652</v>
      </c>
      <c r="AO6" s="51">
        <f t="shared" ca="1" si="0"/>
        <v>44653</v>
      </c>
      <c r="AP6" s="51">
        <f t="shared" ca="1" si="0"/>
        <v>44654</v>
      </c>
      <c r="AQ6" s="52">
        <f t="shared" ca="1" si="0"/>
        <v>44655</v>
      </c>
      <c r="AR6" s="51">
        <f ca="1">AQ6+1</f>
        <v>44656</v>
      </c>
      <c r="AS6" s="51">
        <f ca="1">AR6+1</f>
        <v>44657</v>
      </c>
      <c r="AT6" s="51">
        <f t="shared" ca="1" si="0"/>
        <v>44658</v>
      </c>
      <c r="AU6" s="51">
        <f t="shared" ca="1" si="0"/>
        <v>44659</v>
      </c>
      <c r="AV6" s="51">
        <f t="shared" ca="1" si="0"/>
        <v>44660</v>
      </c>
      <c r="AW6" s="51">
        <f t="shared" ca="1" si="0"/>
        <v>44661</v>
      </c>
      <c r="AX6" s="52">
        <f t="shared" ca="1" si="0"/>
        <v>44662</v>
      </c>
      <c r="AY6" s="51">
        <f ca="1">AX6+1</f>
        <v>44663</v>
      </c>
      <c r="AZ6" s="51">
        <f ca="1">AY6+1</f>
        <v>44664</v>
      </c>
      <c r="BA6" s="51">
        <f t="shared" ref="BA6:BE6" ca="1" si="1">AZ6+1</f>
        <v>44665</v>
      </c>
      <c r="BB6" s="51">
        <f t="shared" ca="1" si="1"/>
        <v>44666</v>
      </c>
      <c r="BC6" s="51">
        <f t="shared" ca="1" si="1"/>
        <v>44667</v>
      </c>
      <c r="BD6" s="51">
        <f t="shared" ca="1" si="1"/>
        <v>44668</v>
      </c>
      <c r="BE6" s="52">
        <f t="shared" ca="1" si="1"/>
        <v>44669</v>
      </c>
      <c r="BF6" s="51">
        <f ca="1">BE6+1</f>
        <v>44670</v>
      </c>
      <c r="BG6" s="51">
        <f ca="1">BF6+1</f>
        <v>44671</v>
      </c>
      <c r="BH6" s="51">
        <f t="shared" ref="BH6:BL6" ca="1" si="2">BG6+1</f>
        <v>44672</v>
      </c>
      <c r="BI6" s="51">
        <f t="shared" ca="1" si="2"/>
        <v>44673</v>
      </c>
      <c r="BJ6" s="51">
        <f t="shared" ca="1" si="2"/>
        <v>44674</v>
      </c>
      <c r="BK6" s="51">
        <f t="shared" ca="1" si="2"/>
        <v>44675</v>
      </c>
      <c r="BL6" s="52">
        <f t="shared" ca="1" si="2"/>
        <v>44676</v>
      </c>
    </row>
    <row r="7" spans="1:68" ht="19.899999999999999" customHeight="1" x14ac:dyDescent="0.25">
      <c r="A7" s="7"/>
      <c r="B7" s="23"/>
      <c r="C7" s="23"/>
      <c r="D7" s="23"/>
      <c r="E7" s="24"/>
      <c r="F7" s="24"/>
      <c r="G7" s="24"/>
      <c r="H7" s="31"/>
      <c r="I7" s="45"/>
      <c r="J7" s="46"/>
      <c r="K7" s="46"/>
      <c r="L7" s="46"/>
      <c r="M7" s="46"/>
      <c r="N7" s="46"/>
      <c r="O7" s="46"/>
      <c r="P7" s="47"/>
      <c r="Q7" s="46"/>
      <c r="R7" s="46"/>
      <c r="S7" s="46"/>
      <c r="T7" s="46"/>
      <c r="U7" s="46"/>
      <c r="V7" s="48"/>
      <c r="W7" s="46"/>
      <c r="X7" s="46"/>
      <c r="Y7" s="46"/>
      <c r="Z7" s="46"/>
      <c r="AA7" s="46"/>
      <c r="AB7" s="46"/>
      <c r="AC7" s="48"/>
      <c r="AD7" s="46"/>
      <c r="AE7" s="46"/>
      <c r="AF7" s="46"/>
      <c r="AG7" s="46"/>
      <c r="AH7" s="46"/>
      <c r="AI7" s="46"/>
      <c r="AJ7" s="48"/>
      <c r="AK7" s="46"/>
      <c r="AL7" s="46"/>
      <c r="AM7" s="46"/>
      <c r="AN7" s="46"/>
      <c r="AO7" s="46"/>
      <c r="AP7" s="46"/>
      <c r="AQ7" s="48"/>
      <c r="AR7" s="46"/>
      <c r="AS7" s="46"/>
      <c r="AT7" s="46"/>
      <c r="AU7" s="46"/>
      <c r="AV7" s="46"/>
      <c r="AW7" s="46"/>
      <c r="AX7" s="48"/>
      <c r="AY7" s="46"/>
      <c r="AZ7" s="46"/>
      <c r="BA7" s="46"/>
      <c r="BB7" s="46"/>
      <c r="BC7" s="46"/>
      <c r="BD7" s="46"/>
      <c r="BE7" s="48"/>
      <c r="BF7" s="46"/>
      <c r="BG7" s="46"/>
      <c r="BH7" s="46"/>
      <c r="BI7" s="46"/>
      <c r="BJ7" s="46"/>
      <c r="BK7" s="46"/>
      <c r="BL7" s="49"/>
    </row>
    <row r="8" spans="1:68" ht="40.15" customHeight="1" x14ac:dyDescent="0.25">
      <c r="A8" s="7"/>
      <c r="B8" s="42" t="s">
        <v>2</v>
      </c>
      <c r="C8" s="43" t="s">
        <v>4</v>
      </c>
      <c r="D8" s="43" t="s">
        <v>11</v>
      </c>
      <c r="E8" s="43" t="s">
        <v>13</v>
      </c>
      <c r="F8" s="43" t="s">
        <v>14</v>
      </c>
      <c r="G8" s="43" t="s">
        <v>16</v>
      </c>
      <c r="H8" s="35"/>
      <c r="I8" s="41" t="str">
        <f t="shared" ref="I8:BL8" ca="1" si="3">LEFT(TEXT(I6,"ddd"),1)</f>
        <v>m</v>
      </c>
      <c r="J8" s="41" t="str">
        <f t="shared" ca="1" si="3"/>
        <v>m</v>
      </c>
      <c r="K8" s="41" t="str">
        <f t="shared" ca="1" si="3"/>
        <v>j</v>
      </c>
      <c r="L8" s="41" t="str">
        <f t="shared" ca="1" si="3"/>
        <v>v</v>
      </c>
      <c r="M8" s="41" t="str">
        <f t="shared" ca="1" si="3"/>
        <v>s</v>
      </c>
      <c r="N8" s="41" t="str">
        <f t="shared" ca="1" si="3"/>
        <v>d</v>
      </c>
      <c r="O8" s="41" t="str">
        <f t="shared" ca="1" si="3"/>
        <v>l</v>
      </c>
      <c r="P8" s="41" t="str">
        <f t="shared" ca="1" si="3"/>
        <v>m</v>
      </c>
      <c r="Q8" s="41" t="str">
        <f t="shared" ca="1" si="3"/>
        <v>m</v>
      </c>
      <c r="R8" s="41" t="str">
        <f t="shared" ca="1" si="3"/>
        <v>j</v>
      </c>
      <c r="S8" s="41" t="str">
        <f t="shared" ca="1" si="3"/>
        <v>v</v>
      </c>
      <c r="T8" s="41" t="str">
        <f t="shared" ca="1" si="3"/>
        <v>s</v>
      </c>
      <c r="U8" s="41" t="str">
        <f t="shared" ca="1" si="3"/>
        <v>d</v>
      </c>
      <c r="V8" s="41" t="str">
        <f t="shared" ca="1" si="3"/>
        <v>l</v>
      </c>
      <c r="W8" s="41" t="str">
        <f t="shared" ca="1" si="3"/>
        <v>m</v>
      </c>
      <c r="X8" s="41" t="str">
        <f t="shared" ca="1" si="3"/>
        <v>m</v>
      </c>
      <c r="Y8" s="41" t="str">
        <f t="shared" ca="1" si="3"/>
        <v>j</v>
      </c>
      <c r="Z8" s="41" t="str">
        <f t="shared" ca="1" si="3"/>
        <v>v</v>
      </c>
      <c r="AA8" s="41" t="str">
        <f t="shared" ca="1" si="3"/>
        <v>s</v>
      </c>
      <c r="AB8" s="41" t="str">
        <f t="shared" ca="1" si="3"/>
        <v>d</v>
      </c>
      <c r="AC8" s="41" t="str">
        <f t="shared" ca="1" si="3"/>
        <v>l</v>
      </c>
      <c r="AD8" s="41" t="str">
        <f t="shared" ca="1" si="3"/>
        <v>m</v>
      </c>
      <c r="AE8" s="41" t="str">
        <f t="shared" ca="1" si="3"/>
        <v>m</v>
      </c>
      <c r="AF8" s="41" t="str">
        <f t="shared" ca="1" si="3"/>
        <v>j</v>
      </c>
      <c r="AG8" s="41" t="str">
        <f t="shared" ca="1" si="3"/>
        <v>v</v>
      </c>
      <c r="AH8" s="41" t="str">
        <f t="shared" ca="1" si="3"/>
        <v>s</v>
      </c>
      <c r="AI8" s="41" t="str">
        <f t="shared" ca="1" si="3"/>
        <v>d</v>
      </c>
      <c r="AJ8" s="41" t="str">
        <f t="shared" ca="1" si="3"/>
        <v>l</v>
      </c>
      <c r="AK8" s="41" t="str">
        <f t="shared" ca="1" si="3"/>
        <v>m</v>
      </c>
      <c r="AL8" s="41" t="str">
        <f t="shared" ca="1" si="3"/>
        <v>m</v>
      </c>
      <c r="AM8" s="41" t="str">
        <f t="shared" ca="1" si="3"/>
        <v>j</v>
      </c>
      <c r="AN8" s="41" t="str">
        <f t="shared" ca="1" si="3"/>
        <v>v</v>
      </c>
      <c r="AO8" s="41" t="str">
        <f t="shared" ca="1" si="3"/>
        <v>s</v>
      </c>
      <c r="AP8" s="41" t="str">
        <f t="shared" ca="1" si="3"/>
        <v>d</v>
      </c>
      <c r="AQ8" s="41" t="str">
        <f t="shared" ca="1" si="3"/>
        <v>l</v>
      </c>
      <c r="AR8" s="41" t="str">
        <f t="shared" ca="1" si="3"/>
        <v>m</v>
      </c>
      <c r="AS8" s="41" t="str">
        <f t="shared" ca="1" si="3"/>
        <v>m</v>
      </c>
      <c r="AT8" s="41" t="str">
        <f t="shared" ca="1" si="3"/>
        <v>j</v>
      </c>
      <c r="AU8" s="41" t="str">
        <f t="shared" ca="1" si="3"/>
        <v>v</v>
      </c>
      <c r="AV8" s="41" t="str">
        <f t="shared" ca="1" si="3"/>
        <v>s</v>
      </c>
      <c r="AW8" s="41" t="str">
        <f t="shared" ca="1" si="3"/>
        <v>d</v>
      </c>
      <c r="AX8" s="41" t="str">
        <f t="shared" ca="1" si="3"/>
        <v>l</v>
      </c>
      <c r="AY8" s="41" t="str">
        <f t="shared" ca="1" si="3"/>
        <v>m</v>
      </c>
      <c r="AZ8" s="41" t="str">
        <f t="shared" ca="1" si="3"/>
        <v>m</v>
      </c>
      <c r="BA8" s="41" t="str">
        <f t="shared" ca="1" si="3"/>
        <v>j</v>
      </c>
      <c r="BB8" s="41" t="str">
        <f t="shared" ca="1" si="3"/>
        <v>v</v>
      </c>
      <c r="BC8" s="41" t="str">
        <f t="shared" ca="1" si="3"/>
        <v>s</v>
      </c>
      <c r="BD8" s="41" t="str">
        <f t="shared" ca="1" si="3"/>
        <v>d</v>
      </c>
      <c r="BE8" s="41" t="str">
        <f t="shared" ca="1" si="3"/>
        <v>l</v>
      </c>
      <c r="BF8" s="41" t="str">
        <f t="shared" ca="1" si="3"/>
        <v>m</v>
      </c>
      <c r="BG8" s="41" t="str">
        <f t="shared" ca="1" si="3"/>
        <v>m</v>
      </c>
      <c r="BH8" s="41" t="str">
        <f t="shared" ca="1" si="3"/>
        <v>j</v>
      </c>
      <c r="BI8" s="41" t="str">
        <f t="shared" ca="1" si="3"/>
        <v>v</v>
      </c>
      <c r="BJ8" s="41" t="str">
        <f t="shared" ca="1" si="3"/>
        <v>s</v>
      </c>
      <c r="BK8" s="41" t="str">
        <f t="shared" ca="1" si="3"/>
        <v>d</v>
      </c>
      <c r="BL8" s="41" t="str">
        <f t="shared" ca="1" si="3"/>
        <v>l</v>
      </c>
    </row>
    <row r="9" spans="1:68" ht="30" hidden="1" customHeight="1" thickBot="1" x14ac:dyDescent="0.3">
      <c r="B9" s="13"/>
      <c r="C9" s="10"/>
      <c r="D9" s="9"/>
      <c r="E9" s="10"/>
      <c r="F9" s="11"/>
      <c r="G9" s="12"/>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row>
    <row r="10" spans="1:68" s="1" customFormat="1" ht="40.15" customHeight="1" x14ac:dyDescent="0.25">
      <c r="A10" s="7"/>
      <c r="B10" s="58" t="s">
        <v>18</v>
      </c>
      <c r="C10" s="17"/>
      <c r="D10" s="17"/>
      <c r="E10" s="53"/>
      <c r="F10" s="54"/>
      <c r="G10" s="55"/>
      <c r="H10" s="17"/>
      <c r="I10" s="14" t="str">
        <f t="shared" ref="I10:X23" ca="1" si="4">IF(AND($C10="Objetivo",I$6&gt;=$F10,I$6&lt;=$F10+$G10-1),2,IF(AND($C10="Hito",I$6&gt;=$F10,I$6&lt;=$F10+$G10-1),1,""))</f>
        <v/>
      </c>
      <c r="J10" s="14"/>
      <c r="K10" s="14" t="str">
        <f t="shared" ca="1" si="4"/>
        <v/>
      </c>
      <c r="L10" s="14" t="str">
        <f t="shared" ca="1" si="4"/>
        <v/>
      </c>
      <c r="M10" s="14" t="str">
        <f t="shared" ca="1" si="4"/>
        <v/>
      </c>
      <c r="N10" s="14" t="str">
        <f t="shared" ca="1" si="4"/>
        <v/>
      </c>
      <c r="O10" s="14" t="str">
        <f t="shared" ca="1" si="4"/>
        <v/>
      </c>
      <c r="P10" s="14" t="str">
        <f t="shared" ca="1" si="4"/>
        <v/>
      </c>
      <c r="Q10" s="14" t="str">
        <f t="shared" ca="1" si="4"/>
        <v/>
      </c>
      <c r="R10" s="14" t="str">
        <f t="shared" ca="1" si="4"/>
        <v/>
      </c>
      <c r="S10" s="14" t="str">
        <f t="shared" ca="1" si="4"/>
        <v/>
      </c>
      <c r="T10" s="14" t="str">
        <f t="shared" ca="1" si="4"/>
        <v/>
      </c>
      <c r="U10" s="14" t="str">
        <f t="shared" ca="1" si="4"/>
        <v/>
      </c>
      <c r="V10" s="14" t="str">
        <f t="shared" ca="1" si="4"/>
        <v/>
      </c>
      <c r="W10" s="14" t="str">
        <f t="shared" ca="1" si="4"/>
        <v/>
      </c>
      <c r="X10" s="14" t="str">
        <f t="shared" ca="1" si="4"/>
        <v/>
      </c>
      <c r="Y10" s="14" t="str">
        <f t="shared" ref="Y10:AN23" ca="1" si="5">IF(AND($C10="Objetivo",Y$6&gt;=$F10,Y$6&lt;=$F10+$G10-1),2,IF(AND($C10="Hito",Y$6&gt;=$F10,Y$6&lt;=$F10+$G10-1),1,""))</f>
        <v/>
      </c>
      <c r="Z10" s="14" t="str">
        <f t="shared" ca="1" si="5"/>
        <v/>
      </c>
      <c r="AA10" s="14" t="str">
        <f t="shared" ca="1" si="5"/>
        <v/>
      </c>
      <c r="AB10" s="14" t="str">
        <f t="shared" ca="1" si="5"/>
        <v/>
      </c>
      <c r="AC10" s="14" t="str">
        <f t="shared" ca="1" si="5"/>
        <v/>
      </c>
      <c r="AD10" s="14" t="str">
        <f t="shared" ca="1" si="5"/>
        <v/>
      </c>
      <c r="AE10" s="14" t="str">
        <f t="shared" ca="1" si="5"/>
        <v/>
      </c>
      <c r="AF10" s="14" t="str">
        <f t="shared" ca="1" si="5"/>
        <v/>
      </c>
      <c r="AG10" s="14" t="str">
        <f t="shared" ca="1" si="5"/>
        <v/>
      </c>
      <c r="AH10" s="14" t="str">
        <f t="shared" ca="1" si="5"/>
        <v/>
      </c>
      <c r="AI10" s="14" t="str">
        <f t="shared" ca="1" si="5"/>
        <v/>
      </c>
      <c r="AJ10" s="14" t="str">
        <f t="shared" ca="1" si="5"/>
        <v/>
      </c>
      <c r="AK10" s="14" t="str">
        <f t="shared" ca="1" si="5"/>
        <v/>
      </c>
      <c r="AL10" s="14" t="str">
        <f t="shared" ca="1" si="5"/>
        <v/>
      </c>
      <c r="AM10" s="14" t="str">
        <f t="shared" ca="1" si="5"/>
        <v/>
      </c>
      <c r="AN10" s="14" t="str">
        <f t="shared" ca="1" si="5"/>
        <v/>
      </c>
      <c r="AO10" s="14" t="str">
        <f t="shared" ref="AO10:BD23" ca="1" si="6">IF(AND($C10="Objetivo",AO$6&gt;=$F10,AO$6&lt;=$F10+$G10-1),2,IF(AND($C10="Hito",AO$6&gt;=$F10,AO$6&lt;=$F10+$G10-1),1,""))</f>
        <v/>
      </c>
      <c r="AP10" s="14" t="str">
        <f t="shared" ca="1" si="6"/>
        <v/>
      </c>
      <c r="AQ10" s="14" t="str">
        <f t="shared" ca="1" si="6"/>
        <v/>
      </c>
      <c r="AR10" s="14" t="str">
        <f t="shared" ca="1" si="6"/>
        <v/>
      </c>
      <c r="AS10" s="14" t="str">
        <f t="shared" ca="1" si="6"/>
        <v/>
      </c>
      <c r="AT10" s="14" t="str">
        <f t="shared" ca="1" si="6"/>
        <v/>
      </c>
      <c r="AU10" s="14" t="str">
        <f t="shared" ca="1" si="6"/>
        <v/>
      </c>
      <c r="AV10" s="14" t="str">
        <f t="shared" ca="1" si="6"/>
        <v/>
      </c>
      <c r="AW10" s="14" t="str">
        <f t="shared" ca="1" si="6"/>
        <v/>
      </c>
      <c r="AX10" s="14" t="str">
        <f t="shared" ca="1" si="6"/>
        <v/>
      </c>
      <c r="AY10" s="14" t="str">
        <f t="shared" ca="1" si="6"/>
        <v/>
      </c>
      <c r="AZ10" s="14" t="str">
        <f t="shared" ca="1" si="6"/>
        <v/>
      </c>
      <c r="BA10" s="14" t="str">
        <f t="shared" ca="1" si="6"/>
        <v/>
      </c>
      <c r="BB10" s="14" t="str">
        <f t="shared" ca="1" si="6"/>
        <v/>
      </c>
      <c r="BC10" s="14" t="str">
        <f t="shared" ca="1" si="6"/>
        <v/>
      </c>
      <c r="BD10" s="14" t="str">
        <f t="shared" ca="1" si="6"/>
        <v/>
      </c>
      <c r="BE10" s="14" t="str">
        <f t="shared" ref="BE10:BL23" ca="1" si="7">IF(AND($C10="Objetivo",BE$6&gt;=$F10,BE$6&lt;=$F10+$G10-1),2,IF(AND($C10="Hito",BE$6&gt;=$F10,BE$6&lt;=$F10+$G10-1),1,""))</f>
        <v/>
      </c>
      <c r="BF10" s="14" t="str">
        <f t="shared" ca="1" si="7"/>
        <v/>
      </c>
      <c r="BG10" s="14" t="str">
        <f t="shared" ca="1" si="7"/>
        <v/>
      </c>
      <c r="BH10" s="14" t="str">
        <f t="shared" ca="1" si="7"/>
        <v/>
      </c>
      <c r="BI10" s="14" t="str">
        <f t="shared" ca="1" si="7"/>
        <v/>
      </c>
      <c r="BJ10" s="14" t="str">
        <f t="shared" ca="1" si="7"/>
        <v/>
      </c>
      <c r="BK10" s="14" t="str">
        <f t="shared" ca="1" si="7"/>
        <v/>
      </c>
      <c r="BL10" s="14" t="str">
        <f t="shared" ca="1" si="7"/>
        <v/>
      </c>
      <c r="BP10" s="16"/>
    </row>
    <row r="11" spans="1:68" s="1" customFormat="1" ht="40.15" customHeight="1" x14ac:dyDescent="0.25">
      <c r="A11" s="7"/>
      <c r="B11" s="18" t="s">
        <v>19</v>
      </c>
      <c r="C11" s="17" t="s">
        <v>5</v>
      </c>
      <c r="D11" s="17" t="s">
        <v>12</v>
      </c>
      <c r="E11" s="53">
        <v>0.25</v>
      </c>
      <c r="F11" s="54">
        <v>44621</v>
      </c>
      <c r="G11" s="55">
        <v>5</v>
      </c>
      <c r="H11" s="17"/>
      <c r="I11" s="14">
        <f ca="1">IF(AND($C11="Objetivo",I$6&gt;=$F11,I$6&lt;=$F11+$G11-1),2,IF(AND($C11="Hito",I$6&gt;=$F11,I$6&lt;=$F11+$G11-1),1,""))</f>
        <v>2</v>
      </c>
      <c r="J11" s="14">
        <f t="shared" ca="1" si="4"/>
        <v>2</v>
      </c>
      <c r="K11" s="14">
        <f t="shared" ca="1" si="4"/>
        <v>2</v>
      </c>
      <c r="L11" s="14">
        <f t="shared" ca="1" si="4"/>
        <v>2</v>
      </c>
      <c r="M11" s="14">
        <f t="shared" ca="1" si="4"/>
        <v>2</v>
      </c>
      <c r="N11" s="14" t="str">
        <f t="shared" ca="1" si="4"/>
        <v/>
      </c>
      <c r="O11" s="14" t="str">
        <f t="shared" ca="1" si="4"/>
        <v/>
      </c>
      <c r="P11" s="14" t="str">
        <f t="shared" ca="1" si="4"/>
        <v/>
      </c>
      <c r="Q11" s="14" t="str">
        <f t="shared" ca="1" si="4"/>
        <v/>
      </c>
      <c r="R11" s="14" t="str">
        <f t="shared" ca="1" si="4"/>
        <v/>
      </c>
      <c r="S11" s="14" t="str">
        <f t="shared" ca="1" si="4"/>
        <v/>
      </c>
      <c r="T11" s="14" t="str">
        <f t="shared" ca="1" si="4"/>
        <v/>
      </c>
      <c r="U11" s="14" t="str">
        <f t="shared" ca="1" si="4"/>
        <v/>
      </c>
      <c r="V11" s="14" t="str">
        <f t="shared" ca="1" si="4"/>
        <v/>
      </c>
      <c r="W11" s="14" t="str">
        <f t="shared" ca="1" si="4"/>
        <v/>
      </c>
      <c r="X11" s="14" t="str">
        <f t="shared" ca="1" si="4"/>
        <v/>
      </c>
      <c r="Y11" s="14" t="str">
        <f t="shared" ca="1" si="5"/>
        <v/>
      </c>
      <c r="Z11" s="14" t="str">
        <f t="shared" ca="1" si="5"/>
        <v/>
      </c>
      <c r="AA11" s="14" t="str">
        <f t="shared" ca="1" si="5"/>
        <v/>
      </c>
      <c r="AB11" s="14" t="str">
        <f t="shared" ca="1" si="5"/>
        <v/>
      </c>
      <c r="AC11" s="14" t="str">
        <f t="shared" ca="1" si="5"/>
        <v/>
      </c>
      <c r="AD11" s="14" t="str">
        <f t="shared" ca="1" si="5"/>
        <v/>
      </c>
      <c r="AE11" s="14" t="str">
        <f t="shared" ca="1" si="5"/>
        <v/>
      </c>
      <c r="AF11" s="14" t="str">
        <f t="shared" ca="1" si="5"/>
        <v/>
      </c>
      <c r="AG11" s="14" t="str">
        <f t="shared" ca="1" si="5"/>
        <v/>
      </c>
      <c r="AH11" s="14" t="str">
        <f t="shared" ca="1" si="5"/>
        <v/>
      </c>
      <c r="AI11" s="14" t="str">
        <f t="shared" ca="1" si="5"/>
        <v/>
      </c>
      <c r="AJ11" s="14" t="str">
        <f t="shared" ca="1" si="5"/>
        <v/>
      </c>
      <c r="AK11" s="14" t="str">
        <f t="shared" ca="1" si="5"/>
        <v/>
      </c>
      <c r="AL11" s="14" t="str">
        <f t="shared" ca="1" si="5"/>
        <v/>
      </c>
      <c r="AM11" s="14" t="str">
        <f t="shared" ca="1" si="5"/>
        <v/>
      </c>
      <c r="AN11" s="14" t="str">
        <f t="shared" ca="1" si="5"/>
        <v/>
      </c>
      <c r="AO11" s="14" t="str">
        <f t="shared" ca="1" si="6"/>
        <v/>
      </c>
      <c r="AP11" s="14" t="str">
        <f t="shared" ca="1" si="6"/>
        <v/>
      </c>
      <c r="AQ11" s="14" t="str">
        <f t="shared" ca="1" si="6"/>
        <v/>
      </c>
      <c r="AR11" s="14" t="str">
        <f t="shared" ca="1" si="6"/>
        <v/>
      </c>
      <c r="AS11" s="14" t="str">
        <f t="shared" ca="1" si="6"/>
        <v/>
      </c>
      <c r="AT11" s="14" t="str">
        <f t="shared" ca="1" si="6"/>
        <v/>
      </c>
      <c r="AU11" s="14" t="str">
        <f t="shared" ca="1" si="6"/>
        <v/>
      </c>
      <c r="AV11" s="14" t="str">
        <f t="shared" ca="1" si="6"/>
        <v/>
      </c>
      <c r="AW11" s="14" t="str">
        <f t="shared" ca="1" si="6"/>
        <v/>
      </c>
      <c r="AX11" s="14" t="str">
        <f t="shared" ca="1" si="6"/>
        <v/>
      </c>
      <c r="AY11" s="14" t="str">
        <f t="shared" ca="1" si="6"/>
        <v/>
      </c>
      <c r="AZ11" s="14" t="str">
        <f t="shared" ca="1" si="6"/>
        <v/>
      </c>
      <c r="BA11" s="14" t="str">
        <f t="shared" ca="1" si="6"/>
        <v/>
      </c>
      <c r="BB11" s="14" t="str">
        <f t="shared" ca="1" si="6"/>
        <v/>
      </c>
      <c r="BC11" s="14" t="str">
        <f t="shared" ca="1" si="6"/>
        <v/>
      </c>
      <c r="BD11" s="14" t="str">
        <f t="shared" ca="1" si="6"/>
        <v/>
      </c>
      <c r="BE11" s="14" t="str">
        <f t="shared" ca="1" si="7"/>
        <v/>
      </c>
      <c r="BF11" s="14" t="str">
        <f t="shared" ca="1" si="7"/>
        <v/>
      </c>
      <c r="BG11" s="14" t="str">
        <f t="shared" ca="1" si="7"/>
        <v/>
      </c>
      <c r="BH11" s="14" t="str">
        <f t="shared" ca="1" si="7"/>
        <v/>
      </c>
      <c r="BI11" s="14" t="str">
        <f t="shared" ca="1" si="7"/>
        <v/>
      </c>
      <c r="BJ11" s="14" t="str">
        <f t="shared" ca="1" si="7"/>
        <v/>
      </c>
      <c r="BK11" s="14" t="str">
        <f t="shared" ca="1" si="7"/>
        <v/>
      </c>
      <c r="BL11" s="14" t="str">
        <f t="shared" ca="1" si="7"/>
        <v/>
      </c>
    </row>
    <row r="12" spans="1:68" s="1" customFormat="1" ht="40.15" customHeight="1" x14ac:dyDescent="0.25">
      <c r="A12" s="7"/>
      <c r="B12" s="18" t="s">
        <v>20</v>
      </c>
      <c r="C12" s="17" t="s">
        <v>6</v>
      </c>
      <c r="D12" s="17"/>
      <c r="E12" s="53"/>
      <c r="F12" s="54">
        <f>+F11+5</f>
        <v>44626</v>
      </c>
      <c r="G12" s="55">
        <v>1</v>
      </c>
      <c r="H12" s="17"/>
      <c r="I12" s="14" t="str">
        <f t="shared" ref="I12:I23" ca="1" si="8">IF(AND($C12="Objetivo",I$6&gt;=$F12,I$6&lt;=$F12+$G12-1),2,IF(AND($C12="Hito",I$6&gt;=$F12,I$6&lt;=$F12+$G12-1),1,""))</f>
        <v/>
      </c>
      <c r="J12" s="14" t="str">
        <f t="shared" ca="1" si="4"/>
        <v/>
      </c>
      <c r="K12" s="14" t="str">
        <f t="shared" ca="1" si="4"/>
        <v/>
      </c>
      <c r="L12" s="14" t="str">
        <f t="shared" ca="1" si="4"/>
        <v/>
      </c>
      <c r="M12" s="14" t="str">
        <f t="shared" ca="1" si="4"/>
        <v/>
      </c>
      <c r="N12" s="14">
        <f t="shared" ca="1" si="4"/>
        <v>1</v>
      </c>
      <c r="O12" s="14" t="str">
        <f t="shared" ca="1" si="4"/>
        <v/>
      </c>
      <c r="P12" s="14" t="str">
        <f t="shared" ca="1" si="4"/>
        <v/>
      </c>
      <c r="Q12" s="14" t="str">
        <f t="shared" ca="1" si="4"/>
        <v/>
      </c>
      <c r="R12" s="14" t="str">
        <f t="shared" ca="1" si="4"/>
        <v/>
      </c>
      <c r="S12" s="14" t="str">
        <f t="shared" ca="1" si="4"/>
        <v/>
      </c>
      <c r="T12" s="14" t="str">
        <f t="shared" ca="1" si="4"/>
        <v/>
      </c>
      <c r="U12" s="14" t="str">
        <f t="shared" ca="1" si="4"/>
        <v/>
      </c>
      <c r="V12" s="14" t="str">
        <f t="shared" ca="1" si="4"/>
        <v/>
      </c>
      <c r="W12" s="14" t="str">
        <f t="shared" ca="1" si="4"/>
        <v/>
      </c>
      <c r="X12" s="14" t="str">
        <f t="shared" ca="1" si="4"/>
        <v/>
      </c>
      <c r="Y12" s="14" t="str">
        <f t="shared" ca="1" si="5"/>
        <v/>
      </c>
      <c r="Z12" s="14" t="str">
        <f t="shared" ca="1" si="5"/>
        <v/>
      </c>
      <c r="AA12" s="14" t="str">
        <f t="shared" ca="1" si="5"/>
        <v/>
      </c>
      <c r="AB12" s="14" t="str">
        <f t="shared" ca="1" si="5"/>
        <v/>
      </c>
      <c r="AC12" s="14" t="str">
        <f t="shared" ca="1" si="5"/>
        <v/>
      </c>
      <c r="AD12" s="14" t="str">
        <f t="shared" ca="1" si="5"/>
        <v/>
      </c>
      <c r="AE12" s="14" t="str">
        <f t="shared" ca="1" si="5"/>
        <v/>
      </c>
      <c r="AF12" s="14" t="str">
        <f t="shared" ca="1" si="5"/>
        <v/>
      </c>
      <c r="AG12" s="14" t="str">
        <f t="shared" ca="1" si="5"/>
        <v/>
      </c>
      <c r="AH12" s="14" t="str">
        <f t="shared" ca="1" si="5"/>
        <v/>
      </c>
      <c r="AI12" s="14" t="str">
        <f t="shared" ca="1" si="5"/>
        <v/>
      </c>
      <c r="AJ12" s="14" t="str">
        <f t="shared" ca="1" si="5"/>
        <v/>
      </c>
      <c r="AK12" s="14" t="str">
        <f t="shared" ca="1" si="5"/>
        <v/>
      </c>
      <c r="AL12" s="14" t="str">
        <f t="shared" ca="1" si="5"/>
        <v/>
      </c>
      <c r="AM12" s="14" t="str">
        <f t="shared" ca="1" si="5"/>
        <v/>
      </c>
      <c r="AN12" s="14" t="str">
        <f t="shared" ca="1" si="5"/>
        <v/>
      </c>
      <c r="AO12" s="14" t="str">
        <f t="shared" ca="1" si="6"/>
        <v/>
      </c>
      <c r="AP12" s="14" t="str">
        <f t="shared" ca="1" si="6"/>
        <v/>
      </c>
      <c r="AQ12" s="14" t="str">
        <f t="shared" ca="1" si="6"/>
        <v/>
      </c>
      <c r="AR12" s="14" t="str">
        <f t="shared" ca="1" si="6"/>
        <v/>
      </c>
      <c r="AS12" s="14" t="str">
        <f t="shared" ca="1" si="6"/>
        <v/>
      </c>
      <c r="AT12" s="14" t="str">
        <f t="shared" ca="1" si="6"/>
        <v/>
      </c>
      <c r="AU12" s="14" t="str">
        <f t="shared" ca="1" si="6"/>
        <v/>
      </c>
      <c r="AV12" s="14" t="str">
        <f t="shared" ca="1" si="6"/>
        <v/>
      </c>
      <c r="AW12" s="14" t="str">
        <f t="shared" ca="1" si="6"/>
        <v/>
      </c>
      <c r="AX12" s="14" t="str">
        <f t="shared" ca="1" si="6"/>
        <v/>
      </c>
      <c r="AY12" s="14" t="str">
        <f t="shared" ca="1" si="6"/>
        <v/>
      </c>
      <c r="AZ12" s="14" t="str">
        <f t="shared" ca="1" si="6"/>
        <v/>
      </c>
      <c r="BA12" s="14" t="str">
        <f t="shared" ca="1" si="6"/>
        <v/>
      </c>
      <c r="BB12" s="14" t="str">
        <f t="shared" ca="1" si="6"/>
        <v/>
      </c>
      <c r="BC12" s="14" t="str">
        <f t="shared" ca="1" si="6"/>
        <v/>
      </c>
      <c r="BD12" s="14" t="str">
        <f t="shared" ca="1" si="6"/>
        <v/>
      </c>
      <c r="BE12" s="14" t="str">
        <f t="shared" ca="1" si="7"/>
        <v/>
      </c>
      <c r="BF12" s="14" t="str">
        <f t="shared" ca="1" si="7"/>
        <v/>
      </c>
      <c r="BG12" s="14" t="str">
        <f t="shared" ca="1" si="7"/>
        <v/>
      </c>
      <c r="BH12" s="14" t="str">
        <f t="shared" ca="1" si="7"/>
        <v/>
      </c>
      <c r="BI12" s="14" t="str">
        <f t="shared" ca="1" si="7"/>
        <v/>
      </c>
      <c r="BJ12" s="14" t="str">
        <f t="shared" ca="1" si="7"/>
        <v/>
      </c>
      <c r="BK12" s="14" t="str">
        <f t="shared" ca="1" si="7"/>
        <v/>
      </c>
      <c r="BL12" s="14" t="str">
        <f t="shared" ca="1" si="7"/>
        <v/>
      </c>
    </row>
    <row r="13" spans="1:68" s="1" customFormat="1" ht="40.15" customHeight="1" x14ac:dyDescent="0.25">
      <c r="A13" s="6"/>
      <c r="B13" s="18" t="s">
        <v>21</v>
      </c>
      <c r="C13" s="17" t="s">
        <v>7</v>
      </c>
      <c r="D13" s="17"/>
      <c r="E13" s="53">
        <v>0.5</v>
      </c>
      <c r="F13" s="54">
        <f>F11-3</f>
        <v>44618</v>
      </c>
      <c r="G13" s="55">
        <v>10</v>
      </c>
      <c r="H13" s="17"/>
      <c r="I13" s="14" t="str">
        <f t="shared" ca="1" si="8"/>
        <v/>
      </c>
      <c r="J13" s="14" t="str">
        <f t="shared" ca="1" si="4"/>
        <v/>
      </c>
      <c r="K13" s="14" t="str">
        <f t="shared" ca="1" si="4"/>
        <v/>
      </c>
      <c r="L13" s="14" t="str">
        <f t="shared" ca="1" si="4"/>
        <v/>
      </c>
      <c r="M13" s="14" t="str">
        <f t="shared" ca="1" si="4"/>
        <v/>
      </c>
      <c r="N13" s="14" t="str">
        <f t="shared" ca="1" si="4"/>
        <v/>
      </c>
      <c r="O13" s="14" t="str">
        <f t="shared" ca="1" si="4"/>
        <v/>
      </c>
      <c r="P13" s="14" t="str">
        <f t="shared" ca="1" si="4"/>
        <v/>
      </c>
      <c r="Q13" s="14" t="str">
        <f t="shared" ca="1" si="4"/>
        <v/>
      </c>
      <c r="R13" s="14" t="str">
        <f t="shared" ca="1" si="4"/>
        <v/>
      </c>
      <c r="S13" s="14" t="str">
        <f t="shared" ca="1" si="4"/>
        <v/>
      </c>
      <c r="T13" s="14" t="str">
        <f t="shared" ca="1" si="4"/>
        <v/>
      </c>
      <c r="U13" s="14" t="str">
        <f t="shared" ca="1" si="4"/>
        <v/>
      </c>
      <c r="V13" s="14" t="str">
        <f t="shared" ca="1" si="4"/>
        <v/>
      </c>
      <c r="W13" s="14" t="str">
        <f t="shared" ca="1" si="4"/>
        <v/>
      </c>
      <c r="X13" s="14" t="str">
        <f t="shared" ca="1" si="4"/>
        <v/>
      </c>
      <c r="Y13" s="14" t="str">
        <f t="shared" ca="1" si="5"/>
        <v/>
      </c>
      <c r="Z13" s="14" t="str">
        <f t="shared" ca="1" si="5"/>
        <v/>
      </c>
      <c r="AA13" s="14" t="str">
        <f t="shared" ca="1" si="5"/>
        <v/>
      </c>
      <c r="AB13" s="14" t="str">
        <f t="shared" ca="1" si="5"/>
        <v/>
      </c>
      <c r="AC13" s="14" t="str">
        <f t="shared" ca="1" si="5"/>
        <v/>
      </c>
      <c r="AD13" s="14" t="str">
        <f t="shared" ca="1" si="5"/>
        <v/>
      </c>
      <c r="AE13" s="14" t="str">
        <f t="shared" ca="1" si="5"/>
        <v/>
      </c>
      <c r="AF13" s="14" t="str">
        <f t="shared" ca="1" si="5"/>
        <v/>
      </c>
      <c r="AG13" s="14" t="str">
        <f t="shared" ca="1" si="5"/>
        <v/>
      </c>
      <c r="AH13" s="14" t="str">
        <f t="shared" ca="1" si="5"/>
        <v/>
      </c>
      <c r="AI13" s="14" t="str">
        <f t="shared" ca="1" si="5"/>
        <v/>
      </c>
      <c r="AJ13" s="14" t="str">
        <f t="shared" ca="1" si="5"/>
        <v/>
      </c>
      <c r="AK13" s="14" t="str">
        <f t="shared" ca="1" si="5"/>
        <v/>
      </c>
      <c r="AL13" s="14" t="str">
        <f t="shared" ca="1" si="5"/>
        <v/>
      </c>
      <c r="AM13" s="14" t="str">
        <f t="shared" ca="1" si="5"/>
        <v/>
      </c>
      <c r="AN13" s="14" t="str">
        <f t="shared" ca="1" si="5"/>
        <v/>
      </c>
      <c r="AO13" s="14" t="str">
        <f t="shared" ca="1" si="6"/>
        <v/>
      </c>
      <c r="AP13" s="14" t="str">
        <f t="shared" ca="1" si="6"/>
        <v/>
      </c>
      <c r="AQ13" s="14" t="str">
        <f t="shared" ca="1" si="6"/>
        <v/>
      </c>
      <c r="AR13" s="14" t="str">
        <f t="shared" ca="1" si="6"/>
        <v/>
      </c>
      <c r="AS13" s="14" t="str">
        <f t="shared" ca="1" si="6"/>
        <v/>
      </c>
      <c r="AT13" s="14" t="str">
        <f t="shared" ca="1" si="6"/>
        <v/>
      </c>
      <c r="AU13" s="14" t="str">
        <f t="shared" ca="1" si="6"/>
        <v/>
      </c>
      <c r="AV13" s="14" t="str">
        <f t="shared" ca="1" si="6"/>
        <v/>
      </c>
      <c r="AW13" s="14" t="str">
        <f t="shared" ca="1" si="6"/>
        <v/>
      </c>
      <c r="AX13" s="14" t="str">
        <f t="shared" ca="1" si="6"/>
        <v/>
      </c>
      <c r="AY13" s="14" t="str">
        <f t="shared" ca="1" si="6"/>
        <v/>
      </c>
      <c r="AZ13" s="14" t="str">
        <f t="shared" ca="1" si="6"/>
        <v/>
      </c>
      <c r="BA13" s="14" t="str">
        <f t="shared" ca="1" si="6"/>
        <v/>
      </c>
      <c r="BB13" s="14" t="str">
        <f t="shared" ca="1" si="6"/>
        <v/>
      </c>
      <c r="BC13" s="14" t="str">
        <f t="shared" ca="1" si="6"/>
        <v/>
      </c>
      <c r="BD13" s="14" t="str">
        <f t="shared" ca="1" si="6"/>
        <v/>
      </c>
      <c r="BE13" s="14" t="str">
        <f t="shared" ca="1" si="7"/>
        <v/>
      </c>
      <c r="BF13" s="14" t="str">
        <f t="shared" ca="1" si="7"/>
        <v/>
      </c>
      <c r="BG13" s="14" t="str">
        <f t="shared" ca="1" si="7"/>
        <v/>
      </c>
      <c r="BH13" s="14" t="str">
        <f t="shared" ca="1" si="7"/>
        <v/>
      </c>
      <c r="BI13" s="14" t="str">
        <f t="shared" ca="1" si="7"/>
        <v/>
      </c>
      <c r="BJ13" s="14" t="str">
        <f t="shared" ca="1" si="7"/>
        <v/>
      </c>
      <c r="BK13" s="14" t="str">
        <f t="shared" ca="1" si="7"/>
        <v/>
      </c>
      <c r="BL13" s="14" t="str">
        <f t="shared" ca="1" si="7"/>
        <v/>
      </c>
    </row>
    <row r="14" spans="1:68" s="1" customFormat="1" ht="40.15" customHeight="1" x14ac:dyDescent="0.25">
      <c r="A14" s="6"/>
      <c r="B14" s="18" t="s">
        <v>22</v>
      </c>
      <c r="C14" s="17" t="s">
        <v>6</v>
      </c>
      <c r="D14" s="17"/>
      <c r="E14" s="53"/>
      <c r="F14" s="54">
        <f>F11+20</f>
        <v>44641</v>
      </c>
      <c r="G14" s="55">
        <v>1</v>
      </c>
      <c r="H14" s="17"/>
      <c r="I14" s="14" t="str">
        <f t="shared" ca="1" si="8"/>
        <v/>
      </c>
      <c r="J14" s="14" t="str">
        <f t="shared" ca="1" si="4"/>
        <v/>
      </c>
      <c r="K14" s="14" t="str">
        <f t="shared" ca="1" si="4"/>
        <v/>
      </c>
      <c r="L14" s="14" t="str">
        <f t="shared" ca="1" si="4"/>
        <v/>
      </c>
      <c r="M14" s="14" t="str">
        <f t="shared" ca="1" si="4"/>
        <v/>
      </c>
      <c r="N14" s="14" t="str">
        <f t="shared" ca="1" si="4"/>
        <v/>
      </c>
      <c r="O14" s="14" t="str">
        <f t="shared" ca="1" si="4"/>
        <v/>
      </c>
      <c r="P14" s="14" t="str">
        <f t="shared" ca="1" si="4"/>
        <v/>
      </c>
      <c r="Q14" s="14" t="str">
        <f t="shared" ca="1" si="4"/>
        <v/>
      </c>
      <c r="R14" s="14" t="str">
        <f t="shared" ca="1" si="4"/>
        <v/>
      </c>
      <c r="S14" s="14" t="str">
        <f t="shared" ca="1" si="4"/>
        <v/>
      </c>
      <c r="T14" s="14" t="str">
        <f t="shared" ca="1" si="4"/>
        <v/>
      </c>
      <c r="U14" s="14" t="str">
        <f t="shared" ca="1" si="4"/>
        <v/>
      </c>
      <c r="V14" s="14" t="str">
        <f t="shared" ca="1" si="4"/>
        <v/>
      </c>
      <c r="W14" s="14" t="str">
        <f t="shared" ca="1" si="4"/>
        <v/>
      </c>
      <c r="X14" s="14" t="str">
        <f t="shared" ca="1" si="4"/>
        <v/>
      </c>
      <c r="Y14" s="14" t="str">
        <f t="shared" ca="1" si="5"/>
        <v/>
      </c>
      <c r="Z14" s="14" t="str">
        <f t="shared" ca="1" si="5"/>
        <v/>
      </c>
      <c r="AA14" s="14" t="str">
        <f t="shared" ca="1" si="5"/>
        <v/>
      </c>
      <c r="AB14" s="14" t="str">
        <f t="shared" ca="1" si="5"/>
        <v/>
      </c>
      <c r="AC14" s="14">
        <f t="shared" ca="1" si="5"/>
        <v>1</v>
      </c>
      <c r="AD14" s="14" t="str">
        <f t="shared" ca="1" si="5"/>
        <v/>
      </c>
      <c r="AE14" s="14" t="str">
        <f t="shared" ca="1" si="5"/>
        <v/>
      </c>
      <c r="AF14" s="14" t="str">
        <f t="shared" ca="1" si="5"/>
        <v/>
      </c>
      <c r="AG14" s="14" t="str">
        <f t="shared" ca="1" si="5"/>
        <v/>
      </c>
      <c r="AH14" s="14" t="str">
        <f t="shared" ca="1" si="5"/>
        <v/>
      </c>
      <c r="AI14" s="14" t="str">
        <f t="shared" ca="1" si="5"/>
        <v/>
      </c>
      <c r="AJ14" s="14" t="str">
        <f t="shared" ca="1" si="5"/>
        <v/>
      </c>
      <c r="AK14" s="14" t="str">
        <f t="shared" ca="1" si="5"/>
        <v/>
      </c>
      <c r="AL14" s="14" t="str">
        <f t="shared" ca="1" si="5"/>
        <v/>
      </c>
      <c r="AM14" s="14" t="str">
        <f t="shared" ca="1" si="5"/>
        <v/>
      </c>
      <c r="AN14" s="14" t="str">
        <f t="shared" ca="1" si="5"/>
        <v/>
      </c>
      <c r="AO14" s="14" t="str">
        <f t="shared" ca="1" si="6"/>
        <v/>
      </c>
      <c r="AP14" s="14" t="str">
        <f t="shared" ca="1" si="6"/>
        <v/>
      </c>
      <c r="AQ14" s="14" t="str">
        <f t="shared" ca="1" si="6"/>
        <v/>
      </c>
      <c r="AR14" s="14" t="str">
        <f t="shared" ca="1" si="6"/>
        <v/>
      </c>
      <c r="AS14" s="14" t="str">
        <f t="shared" ca="1" si="6"/>
        <v/>
      </c>
      <c r="AT14" s="14" t="str">
        <f t="shared" ca="1" si="6"/>
        <v/>
      </c>
      <c r="AU14" s="14" t="str">
        <f t="shared" ca="1" si="6"/>
        <v/>
      </c>
      <c r="AV14" s="14" t="str">
        <f t="shared" ca="1" si="6"/>
        <v/>
      </c>
      <c r="AW14" s="14" t="str">
        <f t="shared" ca="1" si="6"/>
        <v/>
      </c>
      <c r="AX14" s="14" t="str">
        <f t="shared" ca="1" si="6"/>
        <v/>
      </c>
      <c r="AY14" s="14" t="str">
        <f t="shared" ca="1" si="6"/>
        <v/>
      </c>
      <c r="AZ14" s="14" t="str">
        <f t="shared" ca="1" si="6"/>
        <v/>
      </c>
      <c r="BA14" s="14" t="str">
        <f t="shared" ca="1" si="6"/>
        <v/>
      </c>
      <c r="BB14" s="14" t="str">
        <f t="shared" ca="1" si="6"/>
        <v/>
      </c>
      <c r="BC14" s="14" t="str">
        <f t="shared" ca="1" si="6"/>
        <v/>
      </c>
      <c r="BD14" s="14" t="str">
        <f t="shared" ca="1" si="6"/>
        <v/>
      </c>
      <c r="BE14" s="14" t="str">
        <f t="shared" ca="1" si="7"/>
        <v/>
      </c>
      <c r="BF14" s="14" t="str">
        <f t="shared" ca="1" si="7"/>
        <v/>
      </c>
      <c r="BG14" s="14" t="str">
        <f t="shared" ca="1" si="7"/>
        <v/>
      </c>
      <c r="BH14" s="14" t="str">
        <f t="shared" ca="1" si="7"/>
        <v/>
      </c>
      <c r="BI14" s="14" t="str">
        <f t="shared" ca="1" si="7"/>
        <v/>
      </c>
      <c r="BJ14" s="14" t="str">
        <f t="shared" ca="1" si="7"/>
        <v/>
      </c>
      <c r="BK14" s="14" t="str">
        <f t="shared" ca="1" si="7"/>
        <v/>
      </c>
      <c r="BL14" s="14" t="str">
        <f t="shared" ca="1" si="7"/>
        <v/>
      </c>
    </row>
    <row r="15" spans="1:68" s="1" customFormat="1" ht="40.15" customHeight="1" x14ac:dyDescent="0.25">
      <c r="A15" s="7"/>
      <c r="B15" s="58" t="s">
        <v>25</v>
      </c>
      <c r="C15" s="17"/>
      <c r="D15" s="17"/>
      <c r="E15" s="53"/>
      <c r="F15" s="54"/>
      <c r="G15" s="55"/>
      <c r="H15" s="17"/>
      <c r="I15" s="14" t="str">
        <f t="shared" ca="1" si="8"/>
        <v/>
      </c>
      <c r="J15" s="14" t="str">
        <f t="shared" ca="1" si="4"/>
        <v/>
      </c>
      <c r="K15" s="14" t="str">
        <f t="shared" ca="1" si="4"/>
        <v/>
      </c>
      <c r="L15" s="14" t="str">
        <f t="shared" ca="1" si="4"/>
        <v/>
      </c>
      <c r="M15" s="14" t="str">
        <f t="shared" ca="1" si="4"/>
        <v/>
      </c>
      <c r="N15" s="14" t="str">
        <f t="shared" ca="1" si="4"/>
        <v/>
      </c>
      <c r="O15" s="14" t="str">
        <f t="shared" ca="1" si="4"/>
        <v/>
      </c>
      <c r="P15" s="14" t="str">
        <f t="shared" ca="1" si="4"/>
        <v/>
      </c>
      <c r="Q15" s="14" t="str">
        <f t="shared" ca="1" si="4"/>
        <v/>
      </c>
      <c r="R15" s="14" t="str">
        <f t="shared" ca="1" si="4"/>
        <v/>
      </c>
      <c r="S15" s="14" t="str">
        <f t="shared" ca="1" si="4"/>
        <v/>
      </c>
      <c r="T15" s="14" t="str">
        <f t="shared" ca="1" si="4"/>
        <v/>
      </c>
      <c r="U15" s="14" t="str">
        <f t="shared" ca="1" si="4"/>
        <v/>
      </c>
      <c r="V15" s="14" t="str">
        <f t="shared" ca="1" si="4"/>
        <v/>
      </c>
      <c r="W15" s="14" t="str">
        <f t="shared" ca="1" si="4"/>
        <v/>
      </c>
      <c r="X15" s="14" t="str">
        <f t="shared" ca="1" si="4"/>
        <v/>
      </c>
      <c r="Y15" s="14" t="str">
        <f t="shared" ca="1" si="5"/>
        <v/>
      </c>
      <c r="Z15" s="14" t="str">
        <f t="shared" ca="1" si="5"/>
        <v/>
      </c>
      <c r="AA15" s="14" t="str">
        <f t="shared" ca="1" si="5"/>
        <v/>
      </c>
      <c r="AB15" s="14" t="str">
        <f t="shared" ca="1" si="5"/>
        <v/>
      </c>
      <c r="AC15" s="14" t="str">
        <f t="shared" ca="1" si="5"/>
        <v/>
      </c>
      <c r="AD15" s="14" t="str">
        <f t="shared" ca="1" si="5"/>
        <v/>
      </c>
      <c r="AE15" s="14" t="str">
        <f t="shared" ca="1" si="5"/>
        <v/>
      </c>
      <c r="AF15" s="14" t="str">
        <f t="shared" ca="1" si="5"/>
        <v/>
      </c>
      <c r="AG15" s="14" t="str">
        <f t="shared" ca="1" si="5"/>
        <v/>
      </c>
      <c r="AH15" s="14" t="str">
        <f t="shared" ca="1" si="5"/>
        <v/>
      </c>
      <c r="AI15" s="14" t="str">
        <f t="shared" ca="1" si="5"/>
        <v/>
      </c>
      <c r="AJ15" s="14" t="str">
        <f t="shared" ca="1" si="5"/>
        <v/>
      </c>
      <c r="AK15" s="14" t="str">
        <f t="shared" ca="1" si="5"/>
        <v/>
      </c>
      <c r="AL15" s="14" t="str">
        <f t="shared" ca="1" si="5"/>
        <v/>
      </c>
      <c r="AM15" s="14" t="str">
        <f t="shared" ca="1" si="5"/>
        <v/>
      </c>
      <c r="AN15" s="14" t="str">
        <f t="shared" ca="1" si="5"/>
        <v/>
      </c>
      <c r="AO15" s="14" t="str">
        <f t="shared" ca="1" si="6"/>
        <v/>
      </c>
      <c r="AP15" s="14" t="str">
        <f t="shared" ca="1" si="6"/>
        <v/>
      </c>
      <c r="AQ15" s="14" t="str">
        <f t="shared" ca="1" si="6"/>
        <v/>
      </c>
      <c r="AR15" s="14" t="str">
        <f t="shared" ca="1" si="6"/>
        <v/>
      </c>
      <c r="AS15" s="14" t="str">
        <f t="shared" ca="1" si="6"/>
        <v/>
      </c>
      <c r="AT15" s="14" t="str">
        <f t="shared" ca="1" si="6"/>
        <v/>
      </c>
      <c r="AU15" s="14" t="str">
        <f t="shared" ca="1" si="6"/>
        <v/>
      </c>
      <c r="AV15" s="14" t="str">
        <f t="shared" ca="1" si="6"/>
        <v/>
      </c>
      <c r="AW15" s="14" t="str">
        <f t="shared" ca="1" si="6"/>
        <v/>
      </c>
      <c r="AX15" s="14" t="str">
        <f t="shared" ca="1" si="6"/>
        <v/>
      </c>
      <c r="AY15" s="14" t="str">
        <f t="shared" ca="1" si="6"/>
        <v/>
      </c>
      <c r="AZ15" s="14" t="str">
        <f t="shared" ca="1" si="6"/>
        <v/>
      </c>
      <c r="BA15" s="14" t="str">
        <f t="shared" ca="1" si="6"/>
        <v/>
      </c>
      <c r="BB15" s="14" t="str">
        <f t="shared" ca="1" si="6"/>
        <v/>
      </c>
      <c r="BC15" s="14" t="str">
        <f t="shared" ca="1" si="6"/>
        <v/>
      </c>
      <c r="BD15" s="14" t="str">
        <f t="shared" ca="1" si="6"/>
        <v/>
      </c>
      <c r="BE15" s="14" t="str">
        <f t="shared" ca="1" si="7"/>
        <v/>
      </c>
      <c r="BF15" s="14" t="str">
        <f t="shared" ca="1" si="7"/>
        <v/>
      </c>
      <c r="BG15" s="14" t="str">
        <f t="shared" ca="1" si="7"/>
        <v/>
      </c>
      <c r="BH15" s="14" t="str">
        <f t="shared" ca="1" si="7"/>
        <v/>
      </c>
      <c r="BI15" s="14" t="str">
        <f t="shared" ca="1" si="7"/>
        <v/>
      </c>
      <c r="BJ15" s="14" t="str">
        <f t="shared" ca="1" si="7"/>
        <v/>
      </c>
      <c r="BK15" s="14" t="str">
        <f t="shared" ca="1" si="7"/>
        <v/>
      </c>
      <c r="BL15" s="14" t="str">
        <f t="shared" ca="1" si="7"/>
        <v/>
      </c>
    </row>
    <row r="16" spans="1:68" s="1" customFormat="1" ht="40.15" customHeight="1" x14ac:dyDescent="0.25">
      <c r="A16" s="7"/>
      <c r="B16" s="18" t="s">
        <v>23</v>
      </c>
      <c r="C16" s="17" t="s">
        <v>9</v>
      </c>
      <c r="D16" s="17"/>
      <c r="E16" s="53">
        <v>0.6</v>
      </c>
      <c r="F16" s="54">
        <f>F11+6</f>
        <v>44627</v>
      </c>
      <c r="G16" s="55">
        <v>13</v>
      </c>
      <c r="H16" s="17"/>
      <c r="I16" s="14" t="str">
        <f t="shared" ca="1" si="8"/>
        <v/>
      </c>
      <c r="J16" s="14" t="str">
        <f t="shared" ca="1" si="4"/>
        <v/>
      </c>
      <c r="K16" s="14" t="str">
        <f t="shared" ca="1" si="4"/>
        <v/>
      </c>
      <c r="L16" s="14" t="str">
        <f t="shared" ca="1" si="4"/>
        <v/>
      </c>
      <c r="M16" s="14" t="str">
        <f t="shared" ca="1" si="4"/>
        <v/>
      </c>
      <c r="N16" s="14" t="str">
        <f t="shared" ca="1" si="4"/>
        <v/>
      </c>
      <c r="O16" s="14" t="str">
        <f t="shared" ca="1" si="4"/>
        <v/>
      </c>
      <c r="P16" s="14" t="str">
        <f t="shared" ca="1" si="4"/>
        <v/>
      </c>
      <c r="Q16" s="14" t="str">
        <f t="shared" ca="1" si="4"/>
        <v/>
      </c>
      <c r="R16" s="14" t="str">
        <f t="shared" ca="1" si="4"/>
        <v/>
      </c>
      <c r="S16" s="14" t="str">
        <f t="shared" ca="1" si="4"/>
        <v/>
      </c>
      <c r="T16" s="14" t="str">
        <f t="shared" ca="1" si="4"/>
        <v/>
      </c>
      <c r="U16" s="14" t="str">
        <f t="shared" ca="1" si="4"/>
        <v/>
      </c>
      <c r="V16" s="14" t="str">
        <f t="shared" ca="1" si="4"/>
        <v/>
      </c>
      <c r="W16" s="14" t="str">
        <f t="shared" ca="1" si="4"/>
        <v/>
      </c>
      <c r="X16" s="14" t="str">
        <f t="shared" ca="1" si="4"/>
        <v/>
      </c>
      <c r="Y16" s="14" t="str">
        <f t="shared" ca="1" si="5"/>
        <v/>
      </c>
      <c r="Z16" s="14" t="str">
        <f t="shared" ca="1" si="5"/>
        <v/>
      </c>
      <c r="AA16" s="14" t="str">
        <f t="shared" ca="1" si="5"/>
        <v/>
      </c>
      <c r="AB16" s="14" t="str">
        <f t="shared" ca="1" si="5"/>
        <v/>
      </c>
      <c r="AC16" s="14" t="str">
        <f t="shared" ca="1" si="5"/>
        <v/>
      </c>
      <c r="AD16" s="14" t="str">
        <f t="shared" ca="1" si="5"/>
        <v/>
      </c>
      <c r="AE16" s="14" t="str">
        <f t="shared" ca="1" si="5"/>
        <v/>
      </c>
      <c r="AF16" s="14" t="str">
        <f t="shared" ca="1" si="5"/>
        <v/>
      </c>
      <c r="AG16" s="14" t="str">
        <f t="shared" ca="1" si="5"/>
        <v/>
      </c>
      <c r="AH16" s="14" t="str">
        <f t="shared" ca="1" si="5"/>
        <v/>
      </c>
      <c r="AI16" s="14" t="str">
        <f t="shared" ca="1" si="5"/>
        <v/>
      </c>
      <c r="AJ16" s="14" t="str">
        <f t="shared" ca="1" si="5"/>
        <v/>
      </c>
      <c r="AK16" s="14" t="str">
        <f t="shared" ca="1" si="5"/>
        <v/>
      </c>
      <c r="AL16" s="14" t="str">
        <f t="shared" ca="1" si="5"/>
        <v/>
      </c>
      <c r="AM16" s="14" t="str">
        <f t="shared" ca="1" si="5"/>
        <v/>
      </c>
      <c r="AN16" s="14" t="str">
        <f t="shared" ca="1" si="5"/>
        <v/>
      </c>
      <c r="AO16" s="14" t="str">
        <f t="shared" ca="1" si="6"/>
        <v/>
      </c>
      <c r="AP16" s="14" t="str">
        <f t="shared" ca="1" si="6"/>
        <v/>
      </c>
      <c r="AQ16" s="14" t="str">
        <f t="shared" ca="1" si="6"/>
        <v/>
      </c>
      <c r="AR16" s="14" t="str">
        <f t="shared" ca="1" si="6"/>
        <v/>
      </c>
      <c r="AS16" s="14" t="str">
        <f t="shared" ca="1" si="6"/>
        <v/>
      </c>
      <c r="AT16" s="14" t="str">
        <f t="shared" ca="1" si="6"/>
        <v/>
      </c>
      <c r="AU16" s="14" t="str">
        <f t="shared" ca="1" si="6"/>
        <v/>
      </c>
      <c r="AV16" s="14" t="str">
        <f t="shared" ca="1" si="6"/>
        <v/>
      </c>
      <c r="AW16" s="14" t="str">
        <f t="shared" ca="1" si="6"/>
        <v/>
      </c>
      <c r="AX16" s="14" t="str">
        <f t="shared" ca="1" si="6"/>
        <v/>
      </c>
      <c r="AY16" s="14" t="str">
        <f t="shared" ca="1" si="6"/>
        <v/>
      </c>
      <c r="AZ16" s="14" t="str">
        <f t="shared" ca="1" si="6"/>
        <v/>
      </c>
      <c r="BA16" s="14" t="str">
        <f t="shared" ca="1" si="6"/>
        <v/>
      </c>
      <c r="BB16" s="14" t="str">
        <f t="shared" ca="1" si="6"/>
        <v/>
      </c>
      <c r="BC16" s="14" t="str">
        <f t="shared" ca="1" si="6"/>
        <v/>
      </c>
      <c r="BD16" s="14" t="str">
        <f t="shared" ca="1" si="6"/>
        <v/>
      </c>
      <c r="BE16" s="14" t="str">
        <f t="shared" ca="1" si="7"/>
        <v/>
      </c>
      <c r="BF16" s="14" t="str">
        <f t="shared" ca="1" si="7"/>
        <v/>
      </c>
      <c r="BG16" s="14" t="str">
        <f t="shared" ca="1" si="7"/>
        <v/>
      </c>
      <c r="BH16" s="14" t="str">
        <f t="shared" ca="1" si="7"/>
        <v/>
      </c>
      <c r="BI16" s="14" t="str">
        <f t="shared" ca="1" si="7"/>
        <v/>
      </c>
      <c r="BJ16" s="14" t="str">
        <f t="shared" ca="1" si="7"/>
        <v/>
      </c>
      <c r="BK16" s="14" t="str">
        <f t="shared" ca="1" si="7"/>
        <v/>
      </c>
      <c r="BL16" s="14" t="str">
        <f t="shared" ca="1" si="7"/>
        <v/>
      </c>
    </row>
    <row r="17" spans="1:65" s="1" customFormat="1" ht="40.15" customHeight="1" x14ac:dyDescent="0.25">
      <c r="A17" s="6"/>
      <c r="B17" s="18" t="s">
        <v>24</v>
      </c>
      <c r="C17" s="17" t="s">
        <v>10</v>
      </c>
      <c r="D17" s="17"/>
      <c r="E17" s="53">
        <v>0.5</v>
      </c>
      <c r="F17" s="54">
        <f>F16+2</f>
        <v>44629</v>
      </c>
      <c r="G17" s="55">
        <v>9</v>
      </c>
      <c r="H17" s="17"/>
      <c r="I17" s="14" t="str">
        <f t="shared" ca="1" si="8"/>
        <v/>
      </c>
      <c r="J17" s="14" t="str">
        <f t="shared" ca="1" si="4"/>
        <v/>
      </c>
      <c r="K17" s="14" t="str">
        <f t="shared" ca="1" si="4"/>
        <v/>
      </c>
      <c r="L17" s="14" t="str">
        <f t="shared" ca="1" si="4"/>
        <v/>
      </c>
      <c r="M17" s="14" t="str">
        <f t="shared" ca="1" si="4"/>
        <v/>
      </c>
      <c r="N17" s="14" t="str">
        <f t="shared" ca="1" si="4"/>
        <v/>
      </c>
      <c r="O17" s="14" t="str">
        <f t="shared" ca="1" si="4"/>
        <v/>
      </c>
      <c r="P17" s="14" t="str">
        <f t="shared" ca="1" si="4"/>
        <v/>
      </c>
      <c r="Q17" s="14" t="str">
        <f t="shared" ca="1" si="4"/>
        <v/>
      </c>
      <c r="R17" s="14" t="str">
        <f t="shared" ca="1" si="4"/>
        <v/>
      </c>
      <c r="S17" s="14" t="str">
        <f t="shared" ca="1" si="4"/>
        <v/>
      </c>
      <c r="T17" s="14" t="str">
        <f t="shared" ca="1" si="4"/>
        <v/>
      </c>
      <c r="U17" s="14" t="str">
        <f t="shared" ca="1" si="4"/>
        <v/>
      </c>
      <c r="V17" s="14" t="str">
        <f t="shared" ca="1" si="4"/>
        <v/>
      </c>
      <c r="W17" s="14" t="str">
        <f t="shared" ca="1" si="4"/>
        <v/>
      </c>
      <c r="X17" s="14" t="str">
        <f t="shared" ca="1" si="4"/>
        <v/>
      </c>
      <c r="Y17" s="14" t="str">
        <f t="shared" ca="1" si="5"/>
        <v/>
      </c>
      <c r="Z17" s="14" t="str">
        <f t="shared" ca="1" si="5"/>
        <v/>
      </c>
      <c r="AA17" s="14" t="str">
        <f t="shared" ca="1" si="5"/>
        <v/>
      </c>
      <c r="AB17" s="14" t="str">
        <f t="shared" ca="1" si="5"/>
        <v/>
      </c>
      <c r="AC17" s="14" t="str">
        <f t="shared" ca="1" si="5"/>
        <v/>
      </c>
      <c r="AD17" s="14" t="str">
        <f t="shared" ca="1" si="5"/>
        <v/>
      </c>
      <c r="AE17" s="14" t="str">
        <f t="shared" ca="1" si="5"/>
        <v/>
      </c>
      <c r="AF17" s="14" t="str">
        <f t="shared" ca="1" si="5"/>
        <v/>
      </c>
      <c r="AG17" s="14" t="str">
        <f t="shared" ca="1" si="5"/>
        <v/>
      </c>
      <c r="AH17" s="14" t="str">
        <f t="shared" ca="1" si="5"/>
        <v/>
      </c>
      <c r="AI17" s="14" t="str">
        <f t="shared" ca="1" si="5"/>
        <v/>
      </c>
      <c r="AJ17" s="14" t="str">
        <f t="shared" ca="1" si="5"/>
        <v/>
      </c>
      <c r="AK17" s="14" t="str">
        <f t="shared" ca="1" si="5"/>
        <v/>
      </c>
      <c r="AL17" s="14" t="str">
        <f t="shared" ca="1" si="5"/>
        <v/>
      </c>
      <c r="AM17" s="14" t="str">
        <f t="shared" ca="1" si="5"/>
        <v/>
      </c>
      <c r="AN17" s="14" t="str">
        <f t="shared" ca="1" si="5"/>
        <v/>
      </c>
      <c r="AO17" s="14" t="str">
        <f t="shared" ca="1" si="6"/>
        <v/>
      </c>
      <c r="AP17" s="14" t="str">
        <f t="shared" ca="1" si="6"/>
        <v/>
      </c>
      <c r="AQ17" s="14" t="str">
        <f t="shared" ca="1" si="6"/>
        <v/>
      </c>
      <c r="AR17" s="14" t="str">
        <f t="shared" ca="1" si="6"/>
        <v/>
      </c>
      <c r="AS17" s="14" t="str">
        <f t="shared" ca="1" si="6"/>
        <v/>
      </c>
      <c r="AT17" s="14" t="str">
        <f t="shared" ca="1" si="6"/>
        <v/>
      </c>
      <c r="AU17" s="14" t="str">
        <f t="shared" ca="1" si="6"/>
        <v/>
      </c>
      <c r="AV17" s="14" t="str">
        <f t="shared" ca="1" si="6"/>
        <v/>
      </c>
      <c r="AW17" s="14" t="str">
        <f t="shared" ca="1" si="6"/>
        <v/>
      </c>
      <c r="AX17" s="14" t="str">
        <f t="shared" ca="1" si="6"/>
        <v/>
      </c>
      <c r="AY17" s="14" t="str">
        <f t="shared" ca="1" si="6"/>
        <v/>
      </c>
      <c r="AZ17" s="14" t="str">
        <f t="shared" ca="1" si="6"/>
        <v/>
      </c>
      <c r="BA17" s="14" t="str">
        <f t="shared" ca="1" si="6"/>
        <v/>
      </c>
      <c r="BB17" s="14" t="str">
        <f t="shared" ca="1" si="6"/>
        <v/>
      </c>
      <c r="BC17" s="14" t="str">
        <f t="shared" ca="1" si="6"/>
        <v/>
      </c>
      <c r="BD17" s="14" t="str">
        <f t="shared" ca="1" si="6"/>
        <v/>
      </c>
      <c r="BE17" s="14" t="str">
        <f t="shared" ca="1" si="7"/>
        <v/>
      </c>
      <c r="BF17" s="14" t="str">
        <f t="shared" ca="1" si="7"/>
        <v/>
      </c>
      <c r="BG17" s="14" t="str">
        <f t="shared" ca="1" si="7"/>
        <v/>
      </c>
      <c r="BH17" s="14" t="str">
        <f t="shared" ca="1" si="7"/>
        <v/>
      </c>
      <c r="BI17" s="14" t="str">
        <f t="shared" ca="1" si="7"/>
        <v/>
      </c>
      <c r="BJ17" s="14" t="str">
        <f t="shared" ca="1" si="7"/>
        <v/>
      </c>
      <c r="BK17" s="14" t="str">
        <f t="shared" ca="1" si="7"/>
        <v/>
      </c>
      <c r="BL17" s="14" t="str">
        <f t="shared" ca="1" si="7"/>
        <v/>
      </c>
    </row>
    <row r="18" spans="1:65" s="1" customFormat="1" ht="40.15" customHeight="1" x14ac:dyDescent="0.25">
      <c r="A18" s="6"/>
      <c r="B18" s="18" t="s">
        <v>26</v>
      </c>
      <c r="C18" s="17" t="s">
        <v>7</v>
      </c>
      <c r="D18" s="17"/>
      <c r="E18" s="53">
        <v>0.33</v>
      </c>
      <c r="F18" s="54">
        <f>F17+5</f>
        <v>44634</v>
      </c>
      <c r="G18" s="55">
        <v>11</v>
      </c>
      <c r="H18" s="17"/>
      <c r="I18" s="14" t="str">
        <f t="shared" ca="1" si="8"/>
        <v/>
      </c>
      <c r="J18" s="14" t="str">
        <f t="shared" ca="1" si="4"/>
        <v/>
      </c>
      <c r="K18" s="14" t="str">
        <f t="shared" ca="1" si="4"/>
        <v/>
      </c>
      <c r="L18" s="14" t="str">
        <f t="shared" ca="1" si="4"/>
        <v/>
      </c>
      <c r="M18" s="14" t="str">
        <f t="shared" ca="1" si="4"/>
        <v/>
      </c>
      <c r="N18" s="14" t="str">
        <f t="shared" ca="1" si="4"/>
        <v/>
      </c>
      <c r="O18" s="14" t="str">
        <f t="shared" ca="1" si="4"/>
        <v/>
      </c>
      <c r="P18" s="14" t="str">
        <f t="shared" ca="1" si="4"/>
        <v/>
      </c>
      <c r="Q18" s="14" t="str">
        <f t="shared" ca="1" si="4"/>
        <v/>
      </c>
      <c r="R18" s="14" t="str">
        <f t="shared" ca="1" si="4"/>
        <v/>
      </c>
      <c r="S18" s="14" t="str">
        <f t="shared" ca="1" si="4"/>
        <v/>
      </c>
      <c r="T18" s="14" t="str">
        <f t="shared" ca="1" si="4"/>
        <v/>
      </c>
      <c r="U18" s="14" t="str">
        <f t="shared" ca="1" si="4"/>
        <v/>
      </c>
      <c r="V18" s="14" t="str">
        <f t="shared" ca="1" si="4"/>
        <v/>
      </c>
      <c r="W18" s="14" t="str">
        <f t="shared" ca="1" si="4"/>
        <v/>
      </c>
      <c r="X18" s="14" t="str">
        <f t="shared" ca="1" si="4"/>
        <v/>
      </c>
      <c r="Y18" s="14" t="str">
        <f t="shared" ca="1" si="5"/>
        <v/>
      </c>
      <c r="Z18" s="14" t="str">
        <f t="shared" ca="1" si="5"/>
        <v/>
      </c>
      <c r="AA18" s="14" t="str">
        <f t="shared" ca="1" si="5"/>
        <v/>
      </c>
      <c r="AB18" s="14" t="str">
        <f t="shared" ca="1" si="5"/>
        <v/>
      </c>
      <c r="AC18" s="14" t="str">
        <f t="shared" ca="1" si="5"/>
        <v/>
      </c>
      <c r="AD18" s="14" t="str">
        <f t="shared" ca="1" si="5"/>
        <v/>
      </c>
      <c r="AE18" s="14" t="str">
        <f t="shared" ca="1" si="5"/>
        <v/>
      </c>
      <c r="AF18" s="14" t="str">
        <f t="shared" ca="1" si="5"/>
        <v/>
      </c>
      <c r="AG18" s="14" t="str">
        <f t="shared" ca="1" si="5"/>
        <v/>
      </c>
      <c r="AH18" s="14" t="str">
        <f t="shared" ca="1" si="5"/>
        <v/>
      </c>
      <c r="AI18" s="14" t="str">
        <f t="shared" ca="1" si="5"/>
        <v/>
      </c>
      <c r="AJ18" s="14" t="str">
        <f t="shared" ca="1" si="5"/>
        <v/>
      </c>
      <c r="AK18" s="14" t="str">
        <f t="shared" ca="1" si="5"/>
        <v/>
      </c>
      <c r="AL18" s="14" t="str">
        <f t="shared" ca="1" si="5"/>
        <v/>
      </c>
      <c r="AM18" s="14" t="str">
        <f t="shared" ca="1" si="5"/>
        <v/>
      </c>
      <c r="AN18" s="14" t="str">
        <f t="shared" ca="1" si="5"/>
        <v/>
      </c>
      <c r="AO18" s="14" t="str">
        <f t="shared" ca="1" si="6"/>
        <v/>
      </c>
      <c r="AP18" s="14" t="str">
        <f t="shared" ca="1" si="6"/>
        <v/>
      </c>
      <c r="AQ18" s="14" t="str">
        <f t="shared" ca="1" si="6"/>
        <v/>
      </c>
      <c r="AR18" s="14" t="str">
        <f t="shared" ca="1" si="6"/>
        <v/>
      </c>
      <c r="AS18" s="14" t="str">
        <f t="shared" ca="1" si="6"/>
        <v/>
      </c>
      <c r="AT18" s="14" t="str">
        <f t="shared" ca="1" si="6"/>
        <v/>
      </c>
      <c r="AU18" s="14" t="str">
        <f t="shared" ca="1" si="6"/>
        <v/>
      </c>
      <c r="AV18" s="14" t="str">
        <f t="shared" ca="1" si="6"/>
        <v/>
      </c>
      <c r="AW18" s="14" t="str">
        <f t="shared" ca="1" si="6"/>
        <v/>
      </c>
      <c r="AX18" s="14" t="str">
        <f t="shared" ca="1" si="6"/>
        <v/>
      </c>
      <c r="AY18" s="14" t="str">
        <f t="shared" ca="1" si="6"/>
        <v/>
      </c>
      <c r="AZ18" s="14" t="str">
        <f t="shared" ca="1" si="6"/>
        <v/>
      </c>
      <c r="BA18" s="14" t="str">
        <f t="shared" ca="1" si="6"/>
        <v/>
      </c>
      <c r="BB18" s="14" t="str">
        <f t="shared" ca="1" si="6"/>
        <v/>
      </c>
      <c r="BC18" s="14" t="str">
        <f t="shared" ca="1" si="6"/>
        <v/>
      </c>
      <c r="BD18" s="14" t="str">
        <f t="shared" ca="1" si="6"/>
        <v/>
      </c>
      <c r="BE18" s="14" t="str">
        <f t="shared" ca="1" si="7"/>
        <v/>
      </c>
      <c r="BF18" s="14" t="str">
        <f t="shared" ca="1" si="7"/>
        <v/>
      </c>
      <c r="BG18" s="14" t="str">
        <f t="shared" ca="1" si="7"/>
        <v/>
      </c>
      <c r="BH18" s="14" t="str">
        <f t="shared" ca="1" si="7"/>
        <v/>
      </c>
      <c r="BI18" s="14" t="str">
        <f t="shared" ca="1" si="7"/>
        <v/>
      </c>
      <c r="BJ18" s="14" t="str">
        <f t="shared" ca="1" si="7"/>
        <v/>
      </c>
      <c r="BK18" s="14" t="str">
        <f t="shared" ca="1" si="7"/>
        <v/>
      </c>
      <c r="BL18" s="14" t="str">
        <f t="shared" ca="1" si="7"/>
        <v/>
      </c>
    </row>
    <row r="19" spans="1:65" s="1" customFormat="1" ht="40.15" customHeight="1" x14ac:dyDescent="0.25">
      <c r="A19" s="6"/>
      <c r="B19" s="18" t="s">
        <v>29</v>
      </c>
      <c r="C19" s="17" t="s">
        <v>6</v>
      </c>
      <c r="D19" s="17"/>
      <c r="E19" s="53"/>
      <c r="F19" s="54">
        <f>F18+2</f>
        <v>44636</v>
      </c>
      <c r="G19" s="55">
        <v>1</v>
      </c>
      <c r="H19" s="17"/>
      <c r="I19" s="14" t="str">
        <f t="shared" ca="1" si="8"/>
        <v/>
      </c>
      <c r="J19" s="14" t="str">
        <f t="shared" ca="1" si="4"/>
        <v/>
      </c>
      <c r="K19" s="14" t="str">
        <f t="shared" ca="1" si="4"/>
        <v/>
      </c>
      <c r="L19" s="14" t="str">
        <f t="shared" ca="1" si="4"/>
        <v/>
      </c>
      <c r="M19" s="14" t="str">
        <f t="shared" ca="1" si="4"/>
        <v/>
      </c>
      <c r="N19" s="14" t="str">
        <f t="shared" ca="1" si="4"/>
        <v/>
      </c>
      <c r="O19" s="14" t="str">
        <f t="shared" ca="1" si="4"/>
        <v/>
      </c>
      <c r="P19" s="14" t="str">
        <f t="shared" ca="1" si="4"/>
        <v/>
      </c>
      <c r="Q19" s="14" t="str">
        <f t="shared" ca="1" si="4"/>
        <v/>
      </c>
      <c r="R19" s="14" t="str">
        <f t="shared" ca="1" si="4"/>
        <v/>
      </c>
      <c r="S19" s="14" t="str">
        <f t="shared" ca="1" si="4"/>
        <v/>
      </c>
      <c r="T19" s="14" t="str">
        <f t="shared" ca="1" si="4"/>
        <v/>
      </c>
      <c r="U19" s="14" t="str">
        <f t="shared" ca="1" si="4"/>
        <v/>
      </c>
      <c r="V19" s="14" t="str">
        <f t="shared" ca="1" si="4"/>
        <v/>
      </c>
      <c r="W19" s="14" t="str">
        <f t="shared" ca="1" si="4"/>
        <v/>
      </c>
      <c r="X19" s="14">
        <f t="shared" ca="1" si="4"/>
        <v>1</v>
      </c>
      <c r="Y19" s="14" t="str">
        <f t="shared" ca="1" si="5"/>
        <v/>
      </c>
      <c r="Z19" s="14" t="str">
        <f t="shared" ca="1" si="5"/>
        <v/>
      </c>
      <c r="AA19" s="14" t="str">
        <f t="shared" ca="1" si="5"/>
        <v/>
      </c>
      <c r="AB19" s="14" t="str">
        <f t="shared" ca="1" si="5"/>
        <v/>
      </c>
      <c r="AC19" s="14" t="str">
        <f t="shared" ca="1" si="5"/>
        <v/>
      </c>
      <c r="AD19" s="14" t="str">
        <f t="shared" ca="1" si="5"/>
        <v/>
      </c>
      <c r="AE19" s="14" t="str">
        <f t="shared" ca="1" si="5"/>
        <v/>
      </c>
      <c r="AF19" s="14" t="str">
        <f t="shared" ca="1" si="5"/>
        <v/>
      </c>
      <c r="AG19" s="14" t="str">
        <f t="shared" ca="1" si="5"/>
        <v/>
      </c>
      <c r="AH19" s="14" t="str">
        <f t="shared" ca="1" si="5"/>
        <v/>
      </c>
      <c r="AI19" s="14" t="str">
        <f t="shared" ca="1" si="5"/>
        <v/>
      </c>
      <c r="AJ19" s="14" t="str">
        <f t="shared" ca="1" si="5"/>
        <v/>
      </c>
      <c r="AK19" s="14" t="str">
        <f t="shared" ca="1" si="5"/>
        <v/>
      </c>
      <c r="AL19" s="14" t="str">
        <f t="shared" ca="1" si="5"/>
        <v/>
      </c>
      <c r="AM19" s="14" t="str">
        <f t="shared" ca="1" si="5"/>
        <v/>
      </c>
      <c r="AN19" s="14" t="str">
        <f t="shared" ca="1" si="5"/>
        <v/>
      </c>
      <c r="AO19" s="14" t="str">
        <f t="shared" ca="1" si="6"/>
        <v/>
      </c>
      <c r="AP19" s="14" t="str">
        <f t="shared" ca="1" si="6"/>
        <v/>
      </c>
      <c r="AQ19" s="14" t="str">
        <f t="shared" ca="1" si="6"/>
        <v/>
      </c>
      <c r="AR19" s="14" t="str">
        <f t="shared" ca="1" si="6"/>
        <v/>
      </c>
      <c r="AS19" s="14" t="str">
        <f t="shared" ca="1" si="6"/>
        <v/>
      </c>
      <c r="AT19" s="14" t="str">
        <f t="shared" ca="1" si="6"/>
        <v/>
      </c>
      <c r="AU19" s="14" t="str">
        <f t="shared" ca="1" si="6"/>
        <v/>
      </c>
      <c r="AV19" s="14" t="str">
        <f t="shared" ca="1" si="6"/>
        <v/>
      </c>
      <c r="AW19" s="14" t="str">
        <f t="shared" ca="1" si="6"/>
        <v/>
      </c>
      <c r="AX19" s="14" t="str">
        <f t="shared" ca="1" si="6"/>
        <v/>
      </c>
      <c r="AY19" s="14" t="str">
        <f t="shared" ca="1" si="6"/>
        <v/>
      </c>
      <c r="AZ19" s="14" t="str">
        <f t="shared" ca="1" si="6"/>
        <v/>
      </c>
      <c r="BA19" s="14" t="str">
        <f t="shared" ca="1" si="6"/>
        <v/>
      </c>
      <c r="BB19" s="14" t="str">
        <f t="shared" ca="1" si="6"/>
        <v/>
      </c>
      <c r="BC19" s="14" t="str">
        <f t="shared" ca="1" si="6"/>
        <v/>
      </c>
      <c r="BD19" s="14" t="str">
        <f t="shared" ca="1" si="6"/>
        <v/>
      </c>
      <c r="BE19" s="14" t="str">
        <f t="shared" ca="1" si="7"/>
        <v/>
      </c>
      <c r="BF19" s="14" t="str">
        <f t="shared" ca="1" si="7"/>
        <v/>
      </c>
      <c r="BG19" s="14" t="str">
        <f t="shared" ca="1" si="7"/>
        <v/>
      </c>
      <c r="BH19" s="14" t="str">
        <f t="shared" ca="1" si="7"/>
        <v/>
      </c>
      <c r="BI19" s="14" t="str">
        <f t="shared" ca="1" si="7"/>
        <v/>
      </c>
      <c r="BJ19" s="14" t="str">
        <f t="shared" ca="1" si="7"/>
        <v/>
      </c>
      <c r="BK19" s="14" t="str">
        <f t="shared" ca="1" si="7"/>
        <v/>
      </c>
      <c r="BL19" s="14" t="str">
        <f t="shared" ca="1" si="7"/>
        <v/>
      </c>
    </row>
    <row r="20" spans="1:65" s="1" customFormat="1" ht="40.15" customHeight="1" x14ac:dyDescent="0.25">
      <c r="A20" s="6" t="s">
        <v>27</v>
      </c>
      <c r="B20" s="58" t="s">
        <v>28</v>
      </c>
      <c r="C20" s="17"/>
      <c r="D20" s="17"/>
      <c r="E20" s="53"/>
      <c r="F20" s="54"/>
      <c r="G20" s="55"/>
      <c r="H20" s="17"/>
      <c r="I20" s="14" t="str">
        <f t="shared" ca="1" si="8"/>
        <v/>
      </c>
      <c r="J20" s="14" t="str">
        <f t="shared" ca="1" si="4"/>
        <v/>
      </c>
      <c r="K20" s="14" t="str">
        <f t="shared" ca="1" si="4"/>
        <v/>
      </c>
      <c r="L20" s="14" t="str">
        <f t="shared" ca="1" si="4"/>
        <v/>
      </c>
      <c r="M20" s="14" t="str">
        <f t="shared" ca="1" si="4"/>
        <v/>
      </c>
      <c r="N20" s="14" t="str">
        <f t="shared" ca="1" si="4"/>
        <v/>
      </c>
      <c r="O20" s="14" t="str">
        <f t="shared" ca="1" si="4"/>
        <v/>
      </c>
      <c r="P20" s="14" t="str">
        <f t="shared" ca="1" si="4"/>
        <v/>
      </c>
      <c r="Q20" s="14" t="str">
        <f t="shared" ca="1" si="4"/>
        <v/>
      </c>
      <c r="R20" s="14" t="str">
        <f t="shared" ca="1" si="4"/>
        <v/>
      </c>
      <c r="S20" s="14" t="str">
        <f t="shared" ca="1" si="4"/>
        <v/>
      </c>
      <c r="T20" s="14" t="str">
        <f t="shared" ca="1" si="4"/>
        <v/>
      </c>
      <c r="U20" s="14" t="str">
        <f t="shared" ca="1" si="4"/>
        <v/>
      </c>
      <c r="V20" s="14" t="str">
        <f t="shared" ca="1" si="4"/>
        <v/>
      </c>
      <c r="W20" s="14" t="str">
        <f t="shared" ca="1" si="4"/>
        <v/>
      </c>
      <c r="X20" s="14" t="str">
        <f t="shared" ca="1" si="4"/>
        <v/>
      </c>
      <c r="Y20" s="14" t="str">
        <f t="shared" ca="1" si="5"/>
        <v/>
      </c>
      <c r="Z20" s="14" t="str">
        <f t="shared" ca="1" si="5"/>
        <v/>
      </c>
      <c r="AA20" s="14" t="str">
        <f t="shared" ca="1" si="5"/>
        <v/>
      </c>
      <c r="AB20" s="14" t="str">
        <f t="shared" ca="1" si="5"/>
        <v/>
      </c>
      <c r="AC20" s="14" t="str">
        <f t="shared" ca="1" si="5"/>
        <v/>
      </c>
      <c r="AD20" s="14" t="str">
        <f t="shared" ca="1" si="5"/>
        <v/>
      </c>
      <c r="AE20" s="14" t="str">
        <f t="shared" ca="1" si="5"/>
        <v/>
      </c>
      <c r="AF20" s="14" t="str">
        <f t="shared" ca="1" si="5"/>
        <v/>
      </c>
      <c r="AG20" s="14" t="str">
        <f t="shared" ca="1" si="5"/>
        <v/>
      </c>
      <c r="AH20" s="14" t="str">
        <f t="shared" ca="1" si="5"/>
        <v/>
      </c>
      <c r="AI20" s="14" t="str">
        <f t="shared" ca="1" si="5"/>
        <v/>
      </c>
      <c r="AJ20" s="14" t="str">
        <f t="shared" ca="1" si="5"/>
        <v/>
      </c>
      <c r="AK20" s="14" t="str">
        <f t="shared" ca="1" si="5"/>
        <v/>
      </c>
      <c r="AL20" s="14" t="str">
        <f t="shared" ca="1" si="5"/>
        <v/>
      </c>
      <c r="AM20" s="14" t="str">
        <f t="shared" ca="1" si="5"/>
        <v/>
      </c>
      <c r="AN20" s="14" t="str">
        <f t="shared" ca="1" si="5"/>
        <v/>
      </c>
      <c r="AO20" s="14" t="str">
        <f t="shared" ca="1" si="6"/>
        <v/>
      </c>
      <c r="AP20" s="14" t="str">
        <f t="shared" ca="1" si="6"/>
        <v/>
      </c>
      <c r="AQ20" s="14" t="str">
        <f t="shared" ca="1" si="6"/>
        <v/>
      </c>
      <c r="AR20" s="14" t="str">
        <f t="shared" ca="1" si="6"/>
        <v/>
      </c>
      <c r="AS20" s="14" t="str">
        <f t="shared" ca="1" si="6"/>
        <v/>
      </c>
      <c r="AT20" s="14" t="str">
        <f t="shared" ca="1" si="6"/>
        <v/>
      </c>
      <c r="AU20" s="14" t="str">
        <f t="shared" ca="1" si="6"/>
        <v/>
      </c>
      <c r="AV20" s="14" t="str">
        <f t="shared" ca="1" si="6"/>
        <v/>
      </c>
      <c r="AW20" s="14" t="str">
        <f t="shared" ca="1" si="6"/>
        <v/>
      </c>
      <c r="AX20" s="14" t="str">
        <f t="shared" ca="1" si="6"/>
        <v/>
      </c>
      <c r="AY20" s="14" t="str">
        <f t="shared" ca="1" si="6"/>
        <v/>
      </c>
      <c r="AZ20" s="14" t="str">
        <f t="shared" ca="1" si="6"/>
        <v/>
      </c>
      <c r="BA20" s="14" t="str">
        <f t="shared" ca="1" si="6"/>
        <v/>
      </c>
      <c r="BB20" s="14" t="str">
        <f t="shared" ca="1" si="6"/>
        <v/>
      </c>
      <c r="BC20" s="14" t="str">
        <f t="shared" ca="1" si="6"/>
        <v/>
      </c>
      <c r="BD20" s="14" t="str">
        <f t="shared" ca="1" si="6"/>
        <v/>
      </c>
      <c r="BE20" s="14" t="str">
        <f t="shared" ca="1" si="7"/>
        <v/>
      </c>
      <c r="BF20" s="14" t="str">
        <f t="shared" ca="1" si="7"/>
        <v/>
      </c>
      <c r="BG20" s="14" t="str">
        <f t="shared" ca="1" si="7"/>
        <v/>
      </c>
      <c r="BH20" s="14" t="str">
        <f t="shared" ca="1" si="7"/>
        <v/>
      </c>
      <c r="BI20" s="14" t="str">
        <f t="shared" ca="1" si="7"/>
        <v/>
      </c>
      <c r="BJ20" s="14" t="str">
        <f t="shared" ca="1" si="7"/>
        <v/>
      </c>
      <c r="BK20" s="14" t="str">
        <f t="shared" ca="1" si="7"/>
        <v/>
      </c>
      <c r="BL20" s="14" t="str">
        <f t="shared" ca="1" si="7"/>
        <v/>
      </c>
    </row>
    <row r="21" spans="1:65" s="1" customFormat="1" ht="40.15" customHeight="1" x14ac:dyDescent="0.25">
      <c r="A21" s="6"/>
      <c r="B21" s="18" t="s">
        <v>30</v>
      </c>
      <c r="C21" s="17" t="s">
        <v>10</v>
      </c>
      <c r="D21" s="17"/>
      <c r="E21" s="53"/>
      <c r="F21" s="54">
        <f>F11+15</f>
        <v>44636</v>
      </c>
      <c r="G21" s="55">
        <v>4</v>
      </c>
      <c r="H21" s="17"/>
      <c r="I21" s="14" t="str">
        <f t="shared" ca="1" si="8"/>
        <v/>
      </c>
      <c r="J21" s="14" t="str">
        <f t="shared" ca="1" si="4"/>
        <v/>
      </c>
      <c r="K21" s="14" t="str">
        <f t="shared" ca="1" si="4"/>
        <v/>
      </c>
      <c r="L21" s="14" t="str">
        <f t="shared" ca="1" si="4"/>
        <v/>
      </c>
      <c r="M21" s="14" t="str">
        <f t="shared" ca="1" si="4"/>
        <v/>
      </c>
      <c r="N21" s="14" t="str">
        <f t="shared" ca="1" si="4"/>
        <v/>
      </c>
      <c r="O21" s="14" t="str">
        <f t="shared" ca="1" si="4"/>
        <v/>
      </c>
      <c r="P21" s="14" t="str">
        <f t="shared" ca="1" si="4"/>
        <v/>
      </c>
      <c r="Q21" s="14" t="str">
        <f t="shared" ca="1" si="4"/>
        <v/>
      </c>
      <c r="R21" s="14" t="str">
        <f t="shared" ca="1" si="4"/>
        <v/>
      </c>
      <c r="S21" s="14" t="str">
        <f t="shared" ca="1" si="4"/>
        <v/>
      </c>
      <c r="T21" s="14" t="str">
        <f t="shared" ca="1" si="4"/>
        <v/>
      </c>
      <c r="U21" s="14" t="str">
        <f t="shared" ca="1" si="4"/>
        <v/>
      </c>
      <c r="V21" s="14" t="str">
        <f t="shared" ca="1" si="4"/>
        <v/>
      </c>
      <c r="W21" s="14" t="str">
        <f t="shared" ca="1" si="4"/>
        <v/>
      </c>
      <c r="X21" s="14" t="str">
        <f t="shared" ca="1" si="4"/>
        <v/>
      </c>
      <c r="Y21" s="14" t="str">
        <f t="shared" ca="1" si="5"/>
        <v/>
      </c>
      <c r="Z21" s="14" t="str">
        <f t="shared" ca="1" si="5"/>
        <v/>
      </c>
      <c r="AA21" s="14" t="str">
        <f t="shared" ca="1" si="5"/>
        <v/>
      </c>
      <c r="AB21" s="14" t="str">
        <f t="shared" ca="1" si="5"/>
        <v/>
      </c>
      <c r="AC21" s="14" t="str">
        <f t="shared" ca="1" si="5"/>
        <v/>
      </c>
      <c r="AD21" s="14" t="str">
        <f t="shared" ca="1" si="5"/>
        <v/>
      </c>
      <c r="AE21" s="14" t="str">
        <f t="shared" ca="1" si="5"/>
        <v/>
      </c>
      <c r="AF21" s="14" t="str">
        <f t="shared" ca="1" si="5"/>
        <v/>
      </c>
      <c r="AG21" s="14" t="str">
        <f t="shared" ca="1" si="5"/>
        <v/>
      </c>
      <c r="AH21" s="14" t="str">
        <f t="shared" ca="1" si="5"/>
        <v/>
      </c>
      <c r="AI21" s="14" t="str">
        <f t="shared" ca="1" si="5"/>
        <v/>
      </c>
      <c r="AJ21" s="14" t="str">
        <f t="shared" ca="1" si="5"/>
        <v/>
      </c>
      <c r="AK21" s="14" t="str">
        <f t="shared" ca="1" si="5"/>
        <v/>
      </c>
      <c r="AL21" s="14" t="str">
        <f t="shared" ca="1" si="5"/>
        <v/>
      </c>
      <c r="AM21" s="14" t="str">
        <f t="shared" ca="1" si="5"/>
        <v/>
      </c>
      <c r="AN21" s="14" t="str">
        <f t="shared" ca="1" si="5"/>
        <v/>
      </c>
      <c r="AO21" s="14" t="str">
        <f t="shared" ca="1" si="6"/>
        <v/>
      </c>
      <c r="AP21" s="14" t="str">
        <f t="shared" ca="1" si="6"/>
        <v/>
      </c>
      <c r="AQ21" s="14" t="str">
        <f t="shared" ca="1" si="6"/>
        <v/>
      </c>
      <c r="AR21" s="14" t="str">
        <f t="shared" ca="1" si="6"/>
        <v/>
      </c>
      <c r="AS21" s="14" t="str">
        <f t="shared" ca="1" si="6"/>
        <v/>
      </c>
      <c r="AT21" s="14" t="str">
        <f t="shared" ca="1" si="6"/>
        <v/>
      </c>
      <c r="AU21" s="14" t="str">
        <f t="shared" ca="1" si="6"/>
        <v/>
      </c>
      <c r="AV21" s="14" t="str">
        <f t="shared" ca="1" si="6"/>
        <v/>
      </c>
      <c r="AW21" s="14" t="str">
        <f t="shared" ca="1" si="6"/>
        <v/>
      </c>
      <c r="AX21" s="14" t="str">
        <f t="shared" ca="1" si="6"/>
        <v/>
      </c>
      <c r="AY21" s="14" t="str">
        <f t="shared" ca="1" si="6"/>
        <v/>
      </c>
      <c r="AZ21" s="14" t="str">
        <f t="shared" ca="1" si="6"/>
        <v/>
      </c>
      <c r="BA21" s="14" t="str">
        <f t="shared" ca="1" si="6"/>
        <v/>
      </c>
      <c r="BB21" s="14" t="str">
        <f t="shared" ca="1" si="6"/>
        <v/>
      </c>
      <c r="BC21" s="14" t="str">
        <f t="shared" ca="1" si="6"/>
        <v/>
      </c>
      <c r="BD21" s="14" t="str">
        <f t="shared" ca="1" si="6"/>
        <v/>
      </c>
      <c r="BE21" s="14" t="str">
        <f t="shared" ca="1" si="7"/>
        <v/>
      </c>
      <c r="BF21" s="14" t="str">
        <f t="shared" ca="1" si="7"/>
        <v/>
      </c>
      <c r="BG21" s="14" t="str">
        <f t="shared" ca="1" si="7"/>
        <v/>
      </c>
      <c r="BH21" s="14" t="str">
        <f t="shared" ca="1" si="7"/>
        <v/>
      </c>
      <c r="BI21" s="14" t="str">
        <f t="shared" ca="1" si="7"/>
        <v/>
      </c>
      <c r="BJ21" s="14" t="str">
        <f t="shared" ca="1" si="7"/>
        <v/>
      </c>
      <c r="BK21" s="14" t="str">
        <f t="shared" ca="1" si="7"/>
        <v/>
      </c>
      <c r="BL21" s="14" t="str">
        <f t="shared" ca="1" si="7"/>
        <v/>
      </c>
    </row>
    <row r="22" spans="1:65" s="1" customFormat="1" ht="40.15" customHeight="1" x14ac:dyDescent="0.25">
      <c r="A22" s="6"/>
      <c r="B22" s="18" t="s">
        <v>31</v>
      </c>
      <c r="C22" s="17" t="s">
        <v>8</v>
      </c>
      <c r="D22" s="17"/>
      <c r="E22" s="53"/>
      <c r="F22" s="54">
        <f>F21+3</f>
        <v>44639</v>
      </c>
      <c r="G22" s="55">
        <v>14</v>
      </c>
      <c r="H22" s="17"/>
      <c r="I22" s="14" t="str">
        <f t="shared" ca="1" si="8"/>
        <v/>
      </c>
      <c r="J22" s="14" t="str">
        <f t="shared" ca="1" si="4"/>
        <v/>
      </c>
      <c r="K22" s="14" t="str">
        <f t="shared" ca="1" si="4"/>
        <v/>
      </c>
      <c r="L22" s="14" t="str">
        <f t="shared" ca="1" si="4"/>
        <v/>
      </c>
      <c r="M22" s="14" t="str">
        <f t="shared" ca="1" si="4"/>
        <v/>
      </c>
      <c r="N22" s="14" t="str">
        <f t="shared" ca="1" si="4"/>
        <v/>
      </c>
      <c r="O22" s="14" t="str">
        <f t="shared" ca="1" si="4"/>
        <v/>
      </c>
      <c r="P22" s="14" t="str">
        <f t="shared" ca="1" si="4"/>
        <v/>
      </c>
      <c r="Q22" s="14" t="str">
        <f t="shared" ca="1" si="4"/>
        <v/>
      </c>
      <c r="R22" s="14" t="str">
        <f t="shared" ca="1" si="4"/>
        <v/>
      </c>
      <c r="S22" s="14" t="str">
        <f t="shared" ca="1" si="4"/>
        <v/>
      </c>
      <c r="T22" s="14" t="str">
        <f t="shared" ca="1" si="4"/>
        <v/>
      </c>
      <c r="U22" s="14" t="str">
        <f t="shared" ca="1" si="4"/>
        <v/>
      </c>
      <c r="V22" s="14" t="str">
        <f t="shared" ca="1" si="4"/>
        <v/>
      </c>
      <c r="W22" s="14" t="str">
        <f t="shared" ca="1" si="4"/>
        <v/>
      </c>
      <c r="X22" s="14" t="str">
        <f t="shared" ca="1" si="4"/>
        <v/>
      </c>
      <c r="Y22" s="14" t="str">
        <f t="shared" ca="1" si="5"/>
        <v/>
      </c>
      <c r="Z22" s="14" t="str">
        <f t="shared" ca="1" si="5"/>
        <v/>
      </c>
      <c r="AA22" s="14" t="str">
        <f t="shared" ca="1" si="5"/>
        <v/>
      </c>
      <c r="AB22" s="14" t="str">
        <f t="shared" ca="1" si="5"/>
        <v/>
      </c>
      <c r="AC22" s="14" t="str">
        <f t="shared" ca="1" si="5"/>
        <v/>
      </c>
      <c r="AD22" s="14" t="str">
        <f t="shared" ca="1" si="5"/>
        <v/>
      </c>
      <c r="AE22" s="14" t="str">
        <f t="shared" ca="1" si="5"/>
        <v/>
      </c>
      <c r="AF22" s="14" t="str">
        <f t="shared" ca="1" si="5"/>
        <v/>
      </c>
      <c r="AG22" s="14" t="str">
        <f t="shared" ca="1" si="5"/>
        <v/>
      </c>
      <c r="AH22" s="14" t="str">
        <f t="shared" ca="1" si="5"/>
        <v/>
      </c>
      <c r="AI22" s="14" t="str">
        <f t="shared" ca="1" si="5"/>
        <v/>
      </c>
      <c r="AJ22" s="14" t="str">
        <f t="shared" ca="1" si="5"/>
        <v/>
      </c>
      <c r="AK22" s="14" t="str">
        <f t="shared" ca="1" si="5"/>
        <v/>
      </c>
      <c r="AL22" s="14" t="str">
        <f t="shared" ca="1" si="5"/>
        <v/>
      </c>
      <c r="AM22" s="14" t="str">
        <f t="shared" ca="1" si="5"/>
        <v/>
      </c>
      <c r="AN22" s="14" t="str">
        <f t="shared" ca="1" si="5"/>
        <v/>
      </c>
      <c r="AO22" s="14" t="str">
        <f t="shared" ca="1" si="6"/>
        <v/>
      </c>
      <c r="AP22" s="14" t="str">
        <f t="shared" ca="1" si="6"/>
        <v/>
      </c>
      <c r="AQ22" s="14" t="str">
        <f t="shared" ca="1" si="6"/>
        <v/>
      </c>
      <c r="AR22" s="14" t="str">
        <f t="shared" ca="1" si="6"/>
        <v/>
      </c>
      <c r="AS22" s="14" t="str">
        <f t="shared" ca="1" si="6"/>
        <v/>
      </c>
      <c r="AT22" s="14" t="str">
        <f t="shared" ca="1" si="6"/>
        <v/>
      </c>
      <c r="AU22" s="14" t="str">
        <f t="shared" ca="1" si="6"/>
        <v/>
      </c>
      <c r="AV22" s="14" t="str">
        <f t="shared" ca="1" si="6"/>
        <v/>
      </c>
      <c r="AW22" s="14" t="str">
        <f t="shared" ca="1" si="6"/>
        <v/>
      </c>
      <c r="AX22" s="14" t="str">
        <f t="shared" ca="1" si="6"/>
        <v/>
      </c>
      <c r="AY22" s="14" t="str">
        <f t="shared" ca="1" si="6"/>
        <v/>
      </c>
      <c r="AZ22" s="14" t="str">
        <f t="shared" ca="1" si="6"/>
        <v/>
      </c>
      <c r="BA22" s="14" t="str">
        <f t="shared" ca="1" si="6"/>
        <v/>
      </c>
      <c r="BB22" s="14" t="str">
        <f t="shared" ca="1" si="6"/>
        <v/>
      </c>
      <c r="BC22" s="14" t="str">
        <f t="shared" ca="1" si="6"/>
        <v/>
      </c>
      <c r="BD22" s="14" t="str">
        <f t="shared" ca="1" si="6"/>
        <v/>
      </c>
      <c r="BE22" s="14" t="str">
        <f t="shared" ca="1" si="7"/>
        <v/>
      </c>
      <c r="BF22" s="14" t="str">
        <f t="shared" ca="1" si="7"/>
        <v/>
      </c>
      <c r="BG22" s="14" t="str">
        <f t="shared" ca="1" si="7"/>
        <v/>
      </c>
      <c r="BH22" s="14" t="str">
        <f t="shared" ca="1" si="7"/>
        <v/>
      </c>
      <c r="BI22" s="14" t="str">
        <f t="shared" ca="1" si="7"/>
        <v/>
      </c>
      <c r="BJ22" s="14" t="str">
        <f t="shared" ca="1" si="7"/>
        <v/>
      </c>
      <c r="BK22" s="14" t="str">
        <f t="shared" ca="1" si="7"/>
        <v/>
      </c>
      <c r="BL22" s="14" t="str">
        <f t="shared" ca="1" si="7"/>
        <v/>
      </c>
    </row>
    <row r="23" spans="1:65" s="1" customFormat="1" ht="40.15" customHeight="1" x14ac:dyDescent="0.25">
      <c r="A23" s="6"/>
      <c r="B23" s="18" t="s">
        <v>32</v>
      </c>
      <c r="C23" s="17" t="s">
        <v>10</v>
      </c>
      <c r="D23" s="17"/>
      <c r="E23" s="53"/>
      <c r="F23" s="54">
        <f>F22+15</f>
        <v>44654</v>
      </c>
      <c r="G23" s="55">
        <v>6</v>
      </c>
      <c r="H23" s="17"/>
      <c r="I23" s="14" t="str">
        <f t="shared" ca="1" si="8"/>
        <v/>
      </c>
      <c r="J23" s="14" t="str">
        <f t="shared" ca="1" si="4"/>
        <v/>
      </c>
      <c r="K23" s="14" t="str">
        <f t="shared" ca="1" si="4"/>
        <v/>
      </c>
      <c r="L23" s="14" t="str">
        <f t="shared" ca="1" si="4"/>
        <v/>
      </c>
      <c r="M23" s="14" t="str">
        <f t="shared" ca="1" si="4"/>
        <v/>
      </c>
      <c r="N23" s="14" t="str">
        <f t="shared" ca="1" si="4"/>
        <v/>
      </c>
      <c r="O23" s="14" t="str">
        <f t="shared" ca="1" si="4"/>
        <v/>
      </c>
      <c r="P23" s="14" t="str">
        <f t="shared" ca="1" si="4"/>
        <v/>
      </c>
      <c r="Q23" s="14" t="str">
        <f t="shared" ca="1" si="4"/>
        <v/>
      </c>
      <c r="R23" s="14" t="str">
        <f t="shared" ca="1" si="4"/>
        <v/>
      </c>
      <c r="S23" s="14" t="str">
        <f t="shared" ca="1" si="4"/>
        <v/>
      </c>
      <c r="T23" s="14" t="str">
        <f t="shared" ca="1" si="4"/>
        <v/>
      </c>
      <c r="U23" s="14" t="str">
        <f t="shared" ca="1" si="4"/>
        <v/>
      </c>
      <c r="V23" s="14" t="str">
        <f t="shared" ca="1" si="4"/>
        <v/>
      </c>
      <c r="W23" s="14" t="str">
        <f t="shared" ca="1" si="4"/>
        <v/>
      </c>
      <c r="X23" s="14" t="str">
        <f t="shared" ca="1" si="4"/>
        <v/>
      </c>
      <c r="Y23" s="14" t="str">
        <f t="shared" ca="1" si="5"/>
        <v/>
      </c>
      <c r="Z23" s="14" t="str">
        <f t="shared" ca="1" si="5"/>
        <v/>
      </c>
      <c r="AA23" s="14" t="str">
        <f t="shared" ca="1" si="5"/>
        <v/>
      </c>
      <c r="AB23" s="14" t="str">
        <f t="shared" ca="1" si="5"/>
        <v/>
      </c>
      <c r="AC23" s="14" t="str">
        <f t="shared" ca="1" si="5"/>
        <v/>
      </c>
      <c r="AD23" s="14" t="str">
        <f t="shared" ca="1" si="5"/>
        <v/>
      </c>
      <c r="AE23" s="14" t="str">
        <f t="shared" ca="1" si="5"/>
        <v/>
      </c>
      <c r="AF23" s="14" t="str">
        <f t="shared" ca="1" si="5"/>
        <v/>
      </c>
      <c r="AG23" s="14" t="str">
        <f t="shared" ca="1" si="5"/>
        <v/>
      </c>
      <c r="AH23" s="14" t="str">
        <f t="shared" ca="1" si="5"/>
        <v/>
      </c>
      <c r="AI23" s="14" t="str">
        <f t="shared" ca="1" si="5"/>
        <v/>
      </c>
      <c r="AJ23" s="14" t="str">
        <f t="shared" ca="1" si="5"/>
        <v/>
      </c>
      <c r="AK23" s="14" t="str">
        <f t="shared" ca="1" si="5"/>
        <v/>
      </c>
      <c r="AL23" s="14" t="str">
        <f t="shared" ca="1" si="5"/>
        <v/>
      </c>
      <c r="AM23" s="14" t="str">
        <f t="shared" ca="1" si="5"/>
        <v/>
      </c>
      <c r="AN23" s="14" t="str">
        <f t="shared" ref="AN23:BC24" ca="1" si="9">IF(AND($C23="Objetivo",AN$6&gt;=$F23,AN$6&lt;=$F23+$G23-1),2,IF(AND($C23="Hito",AN$6&gt;=$F23,AN$6&lt;=$F23+$G23-1),1,""))</f>
        <v/>
      </c>
      <c r="AO23" s="14" t="str">
        <f t="shared" ca="1" si="6"/>
        <v/>
      </c>
      <c r="AP23" s="14" t="str">
        <f t="shared" ca="1" si="6"/>
        <v/>
      </c>
      <c r="AQ23" s="14" t="str">
        <f t="shared" ca="1" si="6"/>
        <v/>
      </c>
      <c r="AR23" s="14" t="str">
        <f t="shared" ca="1" si="6"/>
        <v/>
      </c>
      <c r="AS23" s="14" t="str">
        <f t="shared" ca="1" si="6"/>
        <v/>
      </c>
      <c r="AT23" s="14" t="str">
        <f t="shared" ca="1" si="6"/>
        <v/>
      </c>
      <c r="AU23" s="14" t="str">
        <f t="shared" ca="1" si="6"/>
        <v/>
      </c>
      <c r="AV23" s="14" t="str">
        <f t="shared" ca="1" si="6"/>
        <v/>
      </c>
      <c r="AW23" s="14" t="str">
        <f t="shared" ca="1" si="6"/>
        <v/>
      </c>
      <c r="AX23" s="14" t="str">
        <f t="shared" ca="1" si="6"/>
        <v/>
      </c>
      <c r="AY23" s="14" t="str">
        <f t="shared" ca="1" si="6"/>
        <v/>
      </c>
      <c r="AZ23" s="14" t="str">
        <f t="shared" ca="1" si="6"/>
        <v/>
      </c>
      <c r="BA23" s="14" t="str">
        <f t="shared" ca="1" si="6"/>
        <v/>
      </c>
      <c r="BB23" s="14" t="str">
        <f t="shared" ca="1" si="6"/>
        <v/>
      </c>
      <c r="BC23" s="14" t="str">
        <f t="shared" ca="1" si="6"/>
        <v/>
      </c>
      <c r="BD23" s="14" t="str">
        <f t="shared" ref="BD23:BL24" ca="1" si="10">IF(AND($C23="Objetivo",BD$6&gt;=$F23,BD$6&lt;=$F23+$G23-1),2,IF(AND($C23="Hito",BD$6&gt;=$F23,BD$6&lt;=$F23+$G23-1),1,""))</f>
        <v/>
      </c>
      <c r="BE23" s="14" t="str">
        <f t="shared" ca="1" si="7"/>
        <v/>
      </c>
      <c r="BF23" s="14" t="str">
        <f t="shared" ca="1" si="7"/>
        <v/>
      </c>
      <c r="BG23" s="14" t="str">
        <f t="shared" ca="1" si="7"/>
        <v/>
      </c>
      <c r="BH23" s="14" t="str">
        <f t="shared" ca="1" si="7"/>
        <v/>
      </c>
      <c r="BI23" s="14" t="str">
        <f t="shared" ca="1" si="7"/>
        <v/>
      </c>
      <c r="BJ23" s="14" t="str">
        <f t="shared" ca="1" si="7"/>
        <v/>
      </c>
      <c r="BK23" s="14" t="str">
        <f t="shared" ca="1" si="7"/>
        <v/>
      </c>
      <c r="BL23" s="14" t="str">
        <f t="shared" ca="1" si="7"/>
        <v/>
      </c>
    </row>
    <row r="24" spans="1:65" s="1" customFormat="1" ht="40.15" customHeight="1" x14ac:dyDescent="0.25">
      <c r="A24" s="6"/>
      <c r="B24" s="18"/>
      <c r="C24" s="17"/>
      <c r="D24" s="17"/>
      <c r="E24" s="53"/>
      <c r="F24" s="54"/>
      <c r="G24" s="55"/>
      <c r="H24" s="17"/>
      <c r="I24" s="14" t="str">
        <f t="shared" ref="I24:X24" ca="1" si="11">IF(AND($C24="Objetivo",I$6&gt;=$F24,I$6&lt;=$F24+$G24-1),2,IF(AND($C24="Hito",I$6&gt;=$F24,I$6&lt;=$F24+$G24-1),1,""))</f>
        <v/>
      </c>
      <c r="J24" s="14" t="str">
        <f t="shared" ca="1" si="11"/>
        <v/>
      </c>
      <c r="K24" s="14" t="str">
        <f t="shared" ca="1" si="11"/>
        <v/>
      </c>
      <c r="L24" s="14" t="str">
        <f t="shared" ca="1" si="11"/>
        <v/>
      </c>
      <c r="M24" s="14" t="str">
        <f t="shared" ca="1" si="11"/>
        <v/>
      </c>
      <c r="N24" s="14" t="str">
        <f t="shared" ca="1" si="11"/>
        <v/>
      </c>
      <c r="O24" s="14" t="str">
        <f t="shared" ca="1" si="11"/>
        <v/>
      </c>
      <c r="P24" s="14" t="str">
        <f t="shared" ca="1" si="11"/>
        <v/>
      </c>
      <c r="Q24" s="14" t="str">
        <f t="shared" ca="1" si="11"/>
        <v/>
      </c>
      <c r="R24" s="14" t="str">
        <f t="shared" ca="1" si="11"/>
        <v/>
      </c>
      <c r="S24" s="14" t="str">
        <f t="shared" ca="1" si="11"/>
        <v/>
      </c>
      <c r="T24" s="14" t="str">
        <f t="shared" ca="1" si="11"/>
        <v/>
      </c>
      <c r="U24" s="14" t="str">
        <f t="shared" ca="1" si="11"/>
        <v/>
      </c>
      <c r="V24" s="14" t="str">
        <f t="shared" ca="1" si="11"/>
        <v/>
      </c>
      <c r="W24" s="14" t="str">
        <f t="shared" ca="1" si="11"/>
        <v/>
      </c>
      <c r="X24" s="14" t="str">
        <f t="shared" ca="1" si="11"/>
        <v/>
      </c>
      <c r="Y24" s="14" t="str">
        <f t="shared" ref="Y24:AM24" ca="1" si="12">IF(AND($C24="Objetivo",Y$6&gt;=$F24,Y$6&lt;=$F24+$G24-1),2,IF(AND($C24="Hito",Y$6&gt;=$F24,Y$6&lt;=$F24+$G24-1),1,""))</f>
        <v/>
      </c>
      <c r="Z24" s="14" t="str">
        <f t="shared" ca="1" si="12"/>
        <v/>
      </c>
      <c r="AA24" s="14" t="str">
        <f t="shared" ca="1" si="12"/>
        <v/>
      </c>
      <c r="AB24" s="14" t="str">
        <f t="shared" ca="1" si="12"/>
        <v/>
      </c>
      <c r="AC24" s="14" t="str">
        <f t="shared" ca="1" si="12"/>
        <v/>
      </c>
      <c r="AD24" s="14" t="str">
        <f t="shared" ca="1" si="12"/>
        <v/>
      </c>
      <c r="AE24" s="14" t="str">
        <f t="shared" ca="1" si="12"/>
        <v/>
      </c>
      <c r="AF24" s="14" t="str">
        <f t="shared" ca="1" si="12"/>
        <v/>
      </c>
      <c r="AG24" s="14" t="str">
        <f t="shared" ca="1" si="12"/>
        <v/>
      </c>
      <c r="AH24" s="14" t="str">
        <f t="shared" ca="1" si="12"/>
        <v/>
      </c>
      <c r="AI24" s="14" t="str">
        <f t="shared" ca="1" si="12"/>
        <v/>
      </c>
      <c r="AJ24" s="14" t="str">
        <f t="shared" ca="1" si="12"/>
        <v/>
      </c>
      <c r="AK24" s="14" t="str">
        <f t="shared" ca="1" si="12"/>
        <v/>
      </c>
      <c r="AL24" s="14" t="str">
        <f t="shared" ca="1" si="12"/>
        <v/>
      </c>
      <c r="AM24" s="14" t="str">
        <f t="shared" ca="1" si="12"/>
        <v/>
      </c>
      <c r="AN24" s="14" t="str">
        <f t="shared" ca="1" si="9"/>
        <v/>
      </c>
      <c r="AO24" s="14" t="str">
        <f t="shared" ca="1" si="9"/>
        <v/>
      </c>
      <c r="AP24" s="14" t="str">
        <f t="shared" ca="1" si="9"/>
        <v/>
      </c>
      <c r="AQ24" s="14" t="str">
        <f t="shared" ca="1" si="9"/>
        <v/>
      </c>
      <c r="AR24" s="14" t="str">
        <f t="shared" ca="1" si="9"/>
        <v/>
      </c>
      <c r="AS24" s="14" t="str">
        <f t="shared" ca="1" si="9"/>
        <v/>
      </c>
      <c r="AT24" s="14" t="str">
        <f t="shared" ca="1" si="9"/>
        <v/>
      </c>
      <c r="AU24" s="14" t="str">
        <f t="shared" ca="1" si="9"/>
        <v/>
      </c>
      <c r="AV24" s="14" t="str">
        <f t="shared" ca="1" si="9"/>
        <v/>
      </c>
      <c r="AW24" s="14" t="str">
        <f t="shared" ca="1" si="9"/>
        <v/>
      </c>
      <c r="AX24" s="14" t="str">
        <f t="shared" ca="1" si="9"/>
        <v/>
      </c>
      <c r="AY24" s="14" t="str">
        <f t="shared" ca="1" si="9"/>
        <v/>
      </c>
      <c r="AZ24" s="14" t="str">
        <f t="shared" ca="1" si="9"/>
        <v/>
      </c>
      <c r="BA24" s="14" t="str">
        <f t="shared" ca="1" si="9"/>
        <v/>
      </c>
      <c r="BB24" s="14" t="str">
        <f t="shared" ca="1" si="9"/>
        <v/>
      </c>
      <c r="BC24" s="14" t="str">
        <f t="shared" ca="1" si="9"/>
        <v/>
      </c>
      <c r="BD24" s="14" t="str">
        <f t="shared" ca="1" si="10"/>
        <v/>
      </c>
      <c r="BE24" s="14" t="str">
        <f t="shared" ca="1" si="10"/>
        <v/>
      </c>
      <c r="BF24" s="14" t="str">
        <f t="shared" ca="1" si="10"/>
        <v/>
      </c>
      <c r="BG24" s="14" t="str">
        <f t="shared" ca="1" si="10"/>
        <v/>
      </c>
      <c r="BH24" s="14" t="str">
        <f t="shared" ca="1" si="10"/>
        <v/>
      </c>
      <c r="BI24" s="14" t="str">
        <f t="shared" ca="1" si="10"/>
        <v/>
      </c>
      <c r="BJ24" s="14" t="str">
        <f t="shared" ca="1" si="10"/>
        <v/>
      </c>
      <c r="BK24" s="14" t="str">
        <f t="shared" ca="1" si="10"/>
        <v/>
      </c>
      <c r="BL24" s="14" t="str">
        <f t="shared" ca="1" si="10"/>
        <v/>
      </c>
      <c r="BM24" s="36"/>
    </row>
    <row r="25" spans="1:65" s="1" customFormat="1" ht="40.15" customHeight="1" x14ac:dyDescent="0.25">
      <c r="A25" s="7"/>
      <c r="B25" s="44" t="s">
        <v>3</v>
      </c>
      <c r="C25" s="17"/>
      <c r="D25" s="17"/>
      <c r="E25" s="24"/>
      <c r="F25" s="33"/>
      <c r="G25" s="56"/>
      <c r="H25" s="17"/>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row>
    <row r="26" spans="1:65" ht="30" customHeight="1" x14ac:dyDescent="0.25">
      <c r="D26" s="4"/>
      <c r="G26" s="8"/>
      <c r="H26" s="3"/>
    </row>
    <row r="27" spans="1:65" ht="30" customHeight="1" x14ac:dyDescent="0.25">
      <c r="D27" s="5"/>
    </row>
  </sheetData>
  <mergeCells count="6">
    <mergeCell ref="B3:E4"/>
    <mergeCell ref="X3:AA3"/>
    <mergeCell ref="AC3:AF3"/>
    <mergeCell ref="I3:L3"/>
    <mergeCell ref="N3:Q3"/>
    <mergeCell ref="S3:V3"/>
  </mergeCells>
  <conditionalFormatting sqref="E8:E25">
    <cfRule type="dataBar" priority="5">
      <dataBar>
        <cfvo type="num" val="0"/>
        <cfvo type="num" val="1"/>
        <color theme="6"/>
      </dataBar>
      <extLst>
        <ext xmlns:x14="http://schemas.microsoft.com/office/spreadsheetml/2009/9/main" uri="{B025F937-C7B1-47D3-B67F-A62EFF666E3E}">
          <x14:id>{E8416024-553A-4557-9805-628B358112C1}</x14:id>
        </ext>
      </extLst>
    </cfRule>
  </conditionalFormatting>
  <conditionalFormatting sqref="I6:BL25">
    <cfRule type="expression" dxfId="21" priority="1">
      <formula>AND(TODAY()&gt;=I$6,TODAY()&lt;J$6)</formula>
    </cfRule>
  </conditionalFormatting>
  <conditionalFormatting sqref="I5:AM5">
    <cfRule type="expression" dxfId="20" priority="4">
      <formula>I$6&lt;=EOMONTH($I$6,0)</formula>
    </cfRule>
  </conditionalFormatting>
  <conditionalFormatting sqref="J5:BL5">
    <cfRule type="expression" dxfId="19" priority="3">
      <formula>AND(J$6&lt;=EOMONTH($I$6,2),J$6&gt;EOMONTH($I$6,0),J$6&gt;EOMONTH($I$6,1))</formula>
    </cfRule>
  </conditionalFormatting>
  <conditionalFormatting sqref="I5:BL5">
    <cfRule type="expression" dxfId="18" priority="2">
      <formula>AND(I$6&lt;=EOMONTH($I$6,1),I$6&gt;EOMONTH($I$6,0))</formula>
    </cfRule>
  </conditionalFormatting>
  <conditionalFormatting sqref="I9:BL24">
    <cfRule type="expression" dxfId="17" priority="7" stopIfTrue="1">
      <formula>AND($C9="Riesgo bajo",I$6&gt;=$F9,I$6&lt;=$F9+$G9-1)</formula>
    </cfRule>
    <cfRule type="expression" dxfId="16" priority="8" stopIfTrue="1">
      <formula>AND($C9="Riesgo alto",I$6&gt;=$F9,I$6&lt;=$F9+$G9-1)</formula>
    </cfRule>
    <cfRule type="expression" dxfId="15" priority="9" stopIfTrue="1">
      <formula>AND($C9="Según lo previsto",I$6&gt;=$F9,I$6&lt;=$F9+$G9-1)</formula>
    </cfRule>
    <cfRule type="expression" dxfId="14" priority="10" stopIfTrue="1">
      <formula>AND($C9="Riesgo medio",I$6&gt;=$F9,I$6&lt;=$F9+$G9-1)</formula>
    </cfRule>
    <cfRule type="expression" dxfId="13" priority="11" stopIfTrue="1">
      <formula>AND(LEN($C9)=0,I$6&gt;=$F9,I$6&lt;=$F9+$G9-1)</formula>
    </cfRule>
  </conditionalFormatting>
  <conditionalFormatting sqref="I25:BL25">
    <cfRule type="expression" dxfId="12" priority="13" stopIfTrue="1">
      <formula>AND(#REF!="Riesgo bajo",I$6&gt;=#REF!,I$6&lt;=#REF!+#REF!-1)</formula>
    </cfRule>
    <cfRule type="expression" dxfId="11" priority="14" stopIfTrue="1">
      <formula>AND(#REF!="Riesgo alto",I$6&gt;=#REF!,I$6&lt;=#REF!+#REF!-1)</formula>
    </cfRule>
    <cfRule type="expression" dxfId="10" priority="15" stopIfTrue="1">
      <formula>AND(#REF!="Según lo previsto",I$6&gt;=#REF!,I$6&lt;=#REF!+#REF!-1)</formula>
    </cfRule>
    <cfRule type="expression" dxfId="9" priority="16" stopIfTrue="1">
      <formula>AND(#REF!="Riesgo medio",I$6&gt;=#REF!,I$6&lt;=#REF!+#REF!-1)</formula>
    </cfRule>
    <cfRule type="expression" dxfId="8" priority="17" stopIfTrue="1">
      <formula>AND(LEN(#REF!)=0,I$6&gt;=#REF!,I$6&lt;=#REF!+#REF!-1)</formula>
    </cfRule>
  </conditionalFormatting>
  <dataValidations count="12">
    <dataValidation type="whole" operator="greaterThanOrEqual" allowBlank="1" showInputMessage="1" promptTitle="Incremento de desplazamiento" prompt="Al cambiar este número, se desplazará la vista del diagrama de Gantt." sqref="C6">
      <formula1>0</formula1>
    </dataValidation>
    <dataValidation type="list" allowBlank="1" showInputMessage="1" showErrorMessage="1" sqref="C9 C11:C24">
      <formula1>"Objetivo,Hito,Según lo previsto, Riesgo bajo, Riesgo medio, Riesgo alto"</formula1>
    </dataValidation>
    <dataValidation type="list" allowBlank="1" showInputMessage="1" sqref="C10">
      <formula1>"Objetivo,Hito,Según lo previsto, Riesgo bajo, Riesgo medio, Riesgo alto"</formula1>
    </dataValidation>
    <dataValidation allowBlank="1" showInputMessage="1" showErrorMessage="1" prompt="Enter Company Name in cell B4._x000a_A legend is in cells I4 through AC4.  The Legend label is in cell G4." sqref="A3"/>
    <dataValidation allowBlank="1" showInputMessage="1" showErrorMessage="1" prompt="Enter the name of the Project Lead in cell B5. Enter the Project Start date in cell C6 or allow the sample formula to find the smallest date value from the Gantt Data table.  _x000a_Project Start Date: label is in cell B6." sqref="A4"/>
    <dataValidation allowBlank="1" showInputMessage="1" showErrorMessage="1" prompt="Un incremento de desplazamiento en la celda C7. _x000a_Los meses para las fechas de la fila 7 se muestran entre las celdas I6 y BL6._x000a_No modifique estas celdas. Se actualizan automáticamente según la fecha de inicio del proyecto en la celda F6." sqref="A5"/>
    <dataValidation allowBlank="1" showInputMessage="1" showErrorMessage="1" prompt="Las celdas I9 a BL9 contienen el día del mes representado en el bloque de celdas, encima de cada celda de fecha, y se calculan automáticamente._x000a_No modifique estas celdas._x000a_" sqref="A6"/>
    <dataValidation allowBlank="1" showInputMessage="1" showErrorMessage="1" prompt="Hay una barra de desplazamiento entre las celdas I8 y BL8. _x000a_Para avanzar o retroceder en la escala de tiempo, escriba un valor de 0 o superior en la celda C7._x000a_El valor 0 le lleva al principio del gráfico." sqref="A7"/>
    <dataValidation allowBlank="1" showInputMessage="1" showErrorMessage="1" prompt="This row contains headers for the project schedule.  B9 through G9 contains schedule information.  Cells I9 through BL9 contain the first letter of each day of the week for the date above that heading._x000a_All project timeline charting is auto generated." sqref="A8"/>
    <dataValidation allowBlank="1" showInputMessage="1" showErrorMessage="1" prompt="Escriba información del proyecto desde la celda B11 hasta la G11. _x000a_Escriba la descripción del hito, seleccione una categoría, asigne a alguien a la tarea y escriba el progreso, fecha de inicio y días para que la tarea empiece el gráfico._x000a_" sqref="A10"/>
    <dataValidation allowBlank="1" showInputMessage="1" showErrorMessage="1" prompt="Esta fila marca el final de los datos del hito de Gantt. NO escriba nada en esta fila. _x000a_Para agregar más elementos, inserte las nuevas filas encima de esta._x000a_" sqref="A25"/>
    <dataValidation allowBlank="1" showInputMessage="1" showErrorMessage="1" prompt="Esta es una fila vacía" sqref="A24"/>
  </dataValidations>
  <printOptions horizontalCentered="1"/>
  <pageMargins left="0.25" right="0.25" top="0.5" bottom="0.5" header="0.3" footer="0.3"/>
  <pageSetup paperSize="9" scale="42" fitToHeight="0" orientation="landscape" r:id="rId1"/>
  <headerFooter differentFirst="1" scaleWithDoc="0">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Barra de desplazamiento 1">
              <controlPr defaultSize="0" autoPict="0" altText="Barra de desplazamiento para desplazarse por la escala de tiempo del proyecto Ghantt.">
                <anchor moveWithCells="1">
                  <from>
                    <xdr:col>8</xdr:col>
                    <xdr:colOff>28575</xdr:colOff>
                    <xdr:row>6</xdr:row>
                    <xdr:rowOff>57150</xdr:rowOff>
                  </from>
                  <to>
                    <xdr:col>63</xdr:col>
                    <xdr:colOff>409575</xdr:colOff>
                    <xdr:row>6</xdr:row>
                    <xdr:rowOff>238125</xdr:rowOff>
                  </to>
                </anchor>
              </controlPr>
            </control>
          </mc:Choice>
        </mc:AlternateContent>
      </controls>
    </mc:Choice>
  </mc:AlternateContent>
  <tableParts count="1">
    <tablePart r:id="rId5"/>
  </tableParts>
  <extLst>
    <ext xmlns:x14="http://schemas.microsoft.com/office/spreadsheetml/2009/9/main" uri="{78C0D931-6437-407d-A8EE-F0AAD7539E65}">
      <x14:conditionalFormattings>
        <x14:conditionalFormatting xmlns:xm="http://schemas.microsoft.com/office/excel/2006/main">
          <x14:cfRule type="dataBar" id="{E8416024-553A-4557-9805-628B358112C1}">
            <x14:dataBar minLength="0" maxLength="100" gradient="0">
              <x14:cfvo type="num">
                <xm:f>0</xm:f>
              </x14:cfvo>
              <x14:cfvo type="num">
                <xm:f>1</xm:f>
              </x14:cfvo>
              <x14:negativeFillColor rgb="FFFF0000"/>
              <x14:axisColor rgb="FF000000"/>
            </x14:dataBar>
          </x14:cfRule>
          <xm:sqref>E8:E25</xm:sqref>
        </x14:conditionalFormatting>
        <x14:conditionalFormatting xmlns:xm="http://schemas.microsoft.com/office/excel/2006/main">
          <x14:cfRule type="iconSet" priority="12" id="{A1EFF969-3CBB-4DB2-A4C9-47B01FE32C86}">
            <x14:iconSet iconSet="3Stars" showValue="0" custom="1">
              <x14:cfvo type="percent">
                <xm:f>0</xm:f>
              </x14:cfvo>
              <x14:cfvo type="num">
                <xm:f>1</xm:f>
              </x14:cfvo>
              <x14:cfvo type="num">
                <xm:f>2</xm:f>
              </x14:cfvo>
              <x14:cfIcon iconSet="NoIcons" iconId="0"/>
              <x14:cfIcon iconSet="3Flags" iconId="1"/>
              <x14:cfIcon iconSet="3Signs" iconId="0"/>
            </x14:iconSet>
          </x14:cfRule>
          <xm:sqref>I25:BL25</xm:sqref>
        </x14:conditionalFormatting>
        <x14:conditionalFormatting xmlns:xm="http://schemas.microsoft.com/office/excel/2006/main">
          <x14:cfRule type="iconSet" priority="62" id="{39412BF5-D1E8-4731-95F6-6B0C252D35F8}">
            <x14:iconSet iconSet="3Stars" showValue="0" custom="1">
              <x14:cfvo type="percent">
                <xm:f>0</xm:f>
              </x14:cfvo>
              <x14:cfvo type="num">
                <xm:f>1</xm:f>
              </x14:cfvo>
              <x14:cfvo type="num">
                <xm:f>2</xm:f>
              </x14:cfvo>
              <x14:cfIcon iconSet="NoIcons" iconId="0"/>
              <x14:cfIcon iconSet="3Flags" iconId="1"/>
              <x14:cfIcon iconSet="3Signs" iconId="0"/>
            </x14:iconSet>
          </x14:cfRule>
          <xm:sqref>I9:BL24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8" ma:contentTypeDescription="Create a new document." ma:contentTypeScope="" ma:versionID="22a266b9fa9a230c5a512669d8b298c3">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eddc33fff6b14141ee5c74a0d29ea6a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element ref="ns1:_ip_UnifiedCompliancePolicyProperties" minOccurs="0"/>
                <xsd:element ref="ns1:_ip_UnifiedCompliancePolicyUIAction" minOccurs="0"/>
                <xsd:element ref="ns2:Image"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element name="Image" ma:index="22" nillable="true" ma:displayName="Image" ma:format="Image" ma:internalName="Image">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4" nillable="true" ma:taxonomy="true" ma:internalName="lcf76f155ced4ddcb4097134ff3c332f" ma:taxonomyFieldName="MediaServiceAITags" ma:displayName="Image Tags" ma:readOnly="false" ma:fieldId="{5cf76f15-5ced-4ddc-b409-7134ff3c332f}" ma:taxonomyMulti="true" ma:sspId="e385fb40-52d4-4fae-9c5b-3e8ff8a5878e" ma:termSetId="09814cd3-568e-4e90-9814-8d621ff8fb84"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3f6bfcbc-3db3-4ae6-bd76-326f0798ad28}" ma:internalName="TaxCatchAll"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_ip_UnifiedCompliancePolicyProperties xmlns="http://schemas.microsoft.com/sharepoint/v3" xsi:nil="true"/>
    <lcf76f155ced4ddcb4097134ff3c332f xmlns="71af3243-3dd4-4a8d-8c0d-dd76da1f02a5">
      <Terms xmlns="http://schemas.microsoft.com/office/infopath/2007/PartnerControls"/>
    </lcf76f155ced4ddcb4097134ff3c332f>
    <TaxCatchAll xmlns="230e9df3-be65-4c73-a93b-d1236ebd677e"/>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C87518-DD8E-42CD-8DAC-291A323E84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4BA2A8-DB97-40F9-8DB6-154C09C7467C}">
  <ds:schemaRefs>
    <ds:schemaRef ds:uri="http://purl.org/dc/terms/"/>
    <ds:schemaRef ds:uri="http://schemas.microsoft.com/office/infopath/2007/PartnerControls"/>
    <ds:schemaRef ds:uri="http://purl.org/dc/elements/1.1/"/>
    <ds:schemaRef ds:uri="http://schemas.microsoft.com/office/2006/documentManagement/types"/>
    <ds:schemaRef ds:uri="16c05727-aa75-4e4a-9b5f-8a80a1165891"/>
    <ds:schemaRef ds:uri="http://www.w3.org/XML/1998/namespace"/>
    <ds:schemaRef ds:uri="71af3243-3dd4-4a8d-8c0d-dd76da1f02a5"/>
    <ds:schemaRef ds:uri="http://purl.org/dc/dcmitype/"/>
    <ds:schemaRef ds:uri="http://schemas.openxmlformats.org/package/2006/metadata/core-properties"/>
    <ds:schemaRef ds:uri="230e9df3-be65-4c73-a93b-d1236ebd677e"/>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39060724-9CA2-4290-8A0C-B53624A594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TM55723235</Templat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Ligero</vt:lpstr>
      <vt:lpstr>Ligero!Incremento_de_desplazamiento</vt:lpstr>
      <vt:lpstr>Ligero!Inicio_del_proyecto</vt:lpstr>
      <vt:lpstr>Ligero!Títulos_a_imprimir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2021-02-17T05:31:39Z</dcterms:created>
  <dcterms:modified xsi:type="dcterms:W3CDTF">2021-09-22T00:53:29Z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