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mc:AlternateContent xmlns:mc="http://schemas.openxmlformats.org/markup-compatibility/2006">
    <mc:Choice Requires="x15">
      <x15ac:absPath xmlns:x15ac="http://schemas.microsoft.com/office/spreadsheetml/2010/11/ac" url="C:\Users\harce\Desktop\Documentos AA\"/>
    </mc:Choice>
  </mc:AlternateContent>
  <xr:revisionPtr revIDLastSave="0" documentId="13_ncr:1_{EEFDE232-A9FE-4B96-B5D4-4AC12A4ABD72}" xr6:coauthVersionLast="36" xr6:coauthVersionMax="36" xr10:uidLastSave="{00000000-0000-0000-0000-000000000000}"/>
  <bookViews>
    <workbookView xWindow="240" yWindow="555" windowWidth="11580" windowHeight="6000" activeTab="1" xr2:uid="{00000000-000D-0000-FFFF-FFFF00000000}"/>
  </bookViews>
  <sheets>
    <sheet name="Origen y aplicación de fondos" sheetId="1" r:id="rId1"/>
    <sheet name="Aumento" sheetId="5" r:id="rId2"/>
    <sheet name="Ley 2021" sheetId="6" state="hidden" r:id="rId3"/>
    <sheet name="BD_Partida" sheetId="7" state="hidden" r:id="rId4"/>
  </sheets>
  <definedNames>
    <definedName name="_Hlt57099241" localSheetId="3">BD_Partida!#REF!</definedName>
    <definedName name="_Hlt57099247" localSheetId="3">BD_Partida!#REF!</definedName>
    <definedName name="_Hlt57099250" localSheetId="3">BD_Partida!#REF!</definedName>
    <definedName name="_Hlt57100565" localSheetId="3">BD_Partida!#REF!</definedName>
    <definedName name="_Hlt57100569" localSheetId="3">BD_Partida!#REF!</definedName>
    <definedName name="_Hlt57100581" localSheetId="3">BD_Partida!#REF!</definedName>
    <definedName name="_Hlt57100584" localSheetId="3">BD_Partida!#REF!</definedName>
    <definedName name="_Hlt57100587" localSheetId="3">BD_Partida!#REF!</definedName>
    <definedName name="_Hlt57100589" localSheetId="3">BD_Partida!#REF!</definedName>
    <definedName name="_Hlt57100592" localSheetId="3">BD_Partida!#REF!</definedName>
    <definedName name="_Hlt57100597" localSheetId="3">BD_Partida!#REF!</definedName>
    <definedName name="_Hlt57100601" localSheetId="3">BD_Partida!#REF!</definedName>
    <definedName name="_Hlt57100603" localSheetId="3">BD_Partida!#REF!</definedName>
    <definedName name="_Hlt57100605" localSheetId="3">BD_Partida!#REF!</definedName>
    <definedName name="_Hlt57100607" localSheetId="3">BD_Partida!#REF!</definedName>
    <definedName name="_Hlt57100612" localSheetId="3">BD_Partida!#REF!</definedName>
    <definedName name="_Hlt57100615" localSheetId="3">BD_Partida!#REF!</definedName>
    <definedName name="_Hlt57100618" localSheetId="3">BD_Partida!#REF!</definedName>
    <definedName name="_Hlt57100620" localSheetId="3">BD_Partida!#REF!</definedName>
    <definedName name="_Hlt57100622" localSheetId="3">BD_Partida!#REF!</definedName>
    <definedName name="_Hlt57100631" localSheetId="3">BD_Partida!#REF!</definedName>
    <definedName name="_Hlt57100634" localSheetId="3">BD_Partida!#REF!</definedName>
    <definedName name="_Hlt57100636" localSheetId="3">BD_Partida!#REF!</definedName>
    <definedName name="_Hlt57100638" localSheetId="3">BD_Partida!#REF!</definedName>
    <definedName name="_Hlt57100640" localSheetId="3">BD_Partida!#REF!</definedName>
    <definedName name="_Hlt57101355" localSheetId="3">BD_Partida!$B$1</definedName>
    <definedName name="_Hlt57101807" localSheetId="3">BD_Partida!$B$164</definedName>
    <definedName name="_xlnm.Print_Area" localSheetId="1">Aumento!$A$1:$F$38</definedName>
    <definedName name="datos">#REF!</definedName>
    <definedName name="_xlnm.Print_Titles" localSheetId="1">Aumento!$9:$12</definedName>
  </definedNames>
  <calcPr calcId="191029"/>
</workbook>
</file>

<file path=xl/calcChain.xml><?xml version="1.0" encoding="utf-8"?>
<calcChain xmlns="http://schemas.openxmlformats.org/spreadsheetml/2006/main">
  <c r="E16" i="5" l="1"/>
  <c r="C16" i="5"/>
  <c r="D11" i="1"/>
  <c r="C11" i="1"/>
  <c r="B11" i="1"/>
  <c r="C24" i="5" l="1"/>
  <c r="D28" i="5" l="1"/>
  <c r="C26" i="5"/>
  <c r="C25" i="5"/>
  <c r="C23" i="5"/>
  <c r="C22" i="5"/>
  <c r="C21" i="5"/>
  <c r="C20" i="5"/>
  <c r="C19" i="5"/>
  <c r="C18" i="5"/>
  <c r="C17" i="5"/>
  <c r="C15" i="5"/>
  <c r="C14" i="5"/>
  <c r="C13" i="5"/>
  <c r="D14" i="1"/>
  <c r="C14" i="1"/>
  <c r="B14" i="1"/>
  <c r="B13" i="1"/>
  <c r="C13" i="1"/>
  <c r="D13" i="1"/>
  <c r="D12" i="1"/>
  <c r="C12" i="1"/>
  <c r="B12" i="1"/>
  <c r="D9" i="1"/>
  <c r="C9" i="1"/>
  <c r="B9" i="1"/>
  <c r="B15" i="1"/>
  <c r="C15" i="1"/>
  <c r="D15" i="1"/>
  <c r="B16" i="1"/>
  <c r="C16" i="1"/>
  <c r="D16" i="1"/>
  <c r="B17" i="1"/>
  <c r="C17" i="1"/>
  <c r="D17" i="1"/>
  <c r="B18" i="1"/>
  <c r="C18" i="1"/>
  <c r="D18" i="1"/>
  <c r="B19" i="1"/>
  <c r="E24" i="5" s="1"/>
  <c r="C19" i="1"/>
  <c r="D19" i="1"/>
  <c r="B20" i="1"/>
  <c r="C20" i="1"/>
  <c r="D20" i="1"/>
  <c r="B21" i="1"/>
  <c r="E26" i="5" s="1"/>
  <c r="C21" i="1"/>
  <c r="D21" i="1"/>
  <c r="D10" i="1" l="1"/>
  <c r="C10" i="1"/>
  <c r="B10" i="1"/>
  <c r="E537" i="6" l="1"/>
  <c r="G537" i="6" s="1"/>
  <c r="E538" i="6"/>
  <c r="E539" i="6"/>
  <c r="E540" i="6"/>
  <c r="E541" i="6"/>
  <c r="E542" i="6"/>
  <c r="E543" i="6"/>
  <c r="E544" i="6"/>
  <c r="G544" i="6" s="1"/>
  <c r="E545" i="6"/>
  <c r="G545" i="6" s="1"/>
  <c r="E546" i="6"/>
  <c r="E547" i="6"/>
  <c r="E548" i="6"/>
  <c r="E549" i="6"/>
  <c r="E550" i="6"/>
  <c r="E551" i="6"/>
  <c r="E552" i="6"/>
  <c r="G552" i="6" s="1"/>
  <c r="E553" i="6"/>
  <c r="G553" i="6" s="1"/>
  <c r="E554" i="6"/>
  <c r="E555" i="6"/>
  <c r="E556" i="6"/>
  <c r="E557" i="6"/>
  <c r="E558" i="6"/>
  <c r="E559" i="6"/>
  <c r="E560" i="6"/>
  <c r="E561" i="6"/>
  <c r="G561" i="6" s="1"/>
  <c r="E562" i="6"/>
  <c r="E563" i="6"/>
  <c r="E564" i="6"/>
  <c r="E565" i="6"/>
  <c r="E566" i="6"/>
  <c r="G566" i="6" s="1"/>
  <c r="E567" i="6"/>
  <c r="E568" i="6"/>
  <c r="G568" i="6" s="1"/>
  <c r="E569" i="6"/>
  <c r="G569" i="6" s="1"/>
  <c r="E570" i="6"/>
  <c r="E571" i="6"/>
  <c r="E572" i="6"/>
  <c r="E573" i="6"/>
  <c r="E574" i="6"/>
  <c r="G574" i="6" s="1"/>
  <c r="E575" i="6"/>
  <c r="E576" i="6"/>
  <c r="G576" i="6" s="1"/>
  <c r="E577" i="6"/>
  <c r="G577" i="6" s="1"/>
  <c r="E578" i="6"/>
  <c r="E579" i="6"/>
  <c r="E580" i="6"/>
  <c r="E581" i="6"/>
  <c r="E582" i="6"/>
  <c r="G582" i="6" s="1"/>
  <c r="E583" i="6"/>
  <c r="E584" i="6"/>
  <c r="G584" i="6" s="1"/>
  <c r="E585" i="6"/>
  <c r="G585" i="6" s="1"/>
  <c r="E586" i="6"/>
  <c r="E587" i="6"/>
  <c r="E588" i="6"/>
  <c r="E589" i="6"/>
  <c r="E590" i="6"/>
  <c r="E591" i="6"/>
  <c r="E592" i="6"/>
  <c r="G592" i="6" s="1"/>
  <c r="E593" i="6"/>
  <c r="G593" i="6" s="1"/>
  <c r="E594" i="6"/>
  <c r="E595" i="6"/>
  <c r="E596" i="6"/>
  <c r="E597" i="6"/>
  <c r="E598" i="6"/>
  <c r="E599" i="6"/>
  <c r="E600" i="6"/>
  <c r="G600" i="6" s="1"/>
  <c r="E601" i="6"/>
  <c r="G601" i="6" s="1"/>
  <c r="E602" i="6"/>
  <c r="E603" i="6"/>
  <c r="E604" i="6"/>
  <c r="E605" i="6"/>
  <c r="E606" i="6"/>
  <c r="G606" i="6" s="1"/>
  <c r="E607" i="6"/>
  <c r="E608" i="6"/>
  <c r="G608" i="6" s="1"/>
  <c r="E609" i="6"/>
  <c r="G609" i="6" s="1"/>
  <c r="E610" i="6"/>
  <c r="E611" i="6"/>
  <c r="E612" i="6"/>
  <c r="E613" i="6"/>
  <c r="E614" i="6"/>
  <c r="G614" i="6" s="1"/>
  <c r="E615" i="6"/>
  <c r="E616" i="6"/>
  <c r="G616" i="6" s="1"/>
  <c r="E617" i="6"/>
  <c r="G617" i="6" s="1"/>
  <c r="E618" i="6"/>
  <c r="E619" i="6"/>
  <c r="E620" i="6"/>
  <c r="E621" i="6"/>
  <c r="E622" i="6"/>
  <c r="E623" i="6"/>
  <c r="E624" i="6"/>
  <c r="G624" i="6" s="1"/>
  <c r="E625" i="6"/>
  <c r="G625" i="6" s="1"/>
  <c r="E626" i="6"/>
  <c r="E627" i="6"/>
  <c r="E628" i="6"/>
  <c r="E629" i="6"/>
  <c r="E630" i="6"/>
  <c r="G630" i="6" s="1"/>
  <c r="E631" i="6"/>
  <c r="E632" i="6"/>
  <c r="E633" i="6"/>
  <c r="G633" i="6" s="1"/>
  <c r="E634" i="6"/>
  <c r="E635" i="6"/>
  <c r="E636" i="6"/>
  <c r="E637" i="6"/>
  <c r="E638" i="6"/>
  <c r="E639" i="6"/>
  <c r="E640" i="6"/>
  <c r="G640" i="6" s="1"/>
  <c r="E641" i="6"/>
  <c r="G641" i="6" s="1"/>
  <c r="E642" i="6"/>
  <c r="E643" i="6"/>
  <c r="E644" i="6"/>
  <c r="E645" i="6"/>
  <c r="E646" i="6"/>
  <c r="G646" i="6" s="1"/>
  <c r="E647" i="6"/>
  <c r="E648" i="6"/>
  <c r="G648" i="6" s="1"/>
  <c r="E649" i="6"/>
  <c r="G649" i="6" s="1"/>
  <c r="E650" i="6"/>
  <c r="E651" i="6"/>
  <c r="E652" i="6"/>
  <c r="E653" i="6"/>
  <c r="E654" i="6"/>
  <c r="G654" i="6" s="1"/>
  <c r="E655" i="6"/>
  <c r="E656" i="6"/>
  <c r="G656" i="6" s="1"/>
  <c r="E657" i="6"/>
  <c r="G657" i="6" s="1"/>
  <c r="E658" i="6"/>
  <c r="E659" i="6"/>
  <c r="E660" i="6"/>
  <c r="E661" i="6"/>
  <c r="E662" i="6"/>
  <c r="E663" i="6"/>
  <c r="E664" i="6"/>
  <c r="G664" i="6" s="1"/>
  <c r="E665" i="6"/>
  <c r="G665" i="6" s="1"/>
  <c r="E666" i="6"/>
  <c r="E667" i="6"/>
  <c r="E668" i="6"/>
  <c r="E669" i="6"/>
  <c r="E670" i="6"/>
  <c r="E671" i="6"/>
  <c r="E672" i="6"/>
  <c r="E673" i="6"/>
  <c r="G673" i="6" s="1"/>
  <c r="E674" i="6"/>
  <c r="E675" i="6"/>
  <c r="E676" i="6"/>
  <c r="E677" i="6"/>
  <c r="E678" i="6"/>
  <c r="G678" i="6" s="1"/>
  <c r="E679" i="6"/>
  <c r="E680" i="6"/>
  <c r="G680" i="6" s="1"/>
  <c r="E681" i="6"/>
  <c r="G681" i="6" s="1"/>
  <c r="E682" i="6"/>
  <c r="E683" i="6"/>
  <c r="E684" i="6"/>
  <c r="E685" i="6"/>
  <c r="E686" i="6"/>
  <c r="G686" i="6" s="1"/>
  <c r="E687" i="6"/>
  <c r="E688" i="6"/>
  <c r="G688" i="6" s="1"/>
  <c r="E689" i="6"/>
  <c r="G689" i="6" s="1"/>
  <c r="E690" i="6"/>
  <c r="E691" i="6"/>
  <c r="E692" i="6"/>
  <c r="E693" i="6"/>
  <c r="E694" i="6"/>
  <c r="G694" i="6" s="1"/>
  <c r="E695" i="6"/>
  <c r="E696" i="6"/>
  <c r="G696" i="6" s="1"/>
  <c r="E697" i="6"/>
  <c r="G697" i="6" s="1"/>
  <c r="E698" i="6"/>
  <c r="E699" i="6"/>
  <c r="E700" i="6"/>
  <c r="E701" i="6"/>
  <c r="E702" i="6"/>
  <c r="E703" i="6"/>
  <c r="E704" i="6"/>
  <c r="G704" i="6" s="1"/>
  <c r="E705" i="6"/>
  <c r="G705" i="6" s="1"/>
  <c r="E706" i="6"/>
  <c r="E707" i="6"/>
  <c r="E708" i="6"/>
  <c r="E709" i="6"/>
  <c r="E710" i="6"/>
  <c r="G710" i="6" s="1"/>
  <c r="E711" i="6"/>
  <c r="E712" i="6"/>
  <c r="G712" i="6" s="1"/>
  <c r="E713" i="6"/>
  <c r="G713" i="6" s="1"/>
  <c r="E714" i="6"/>
  <c r="E715" i="6"/>
  <c r="E716" i="6"/>
  <c r="E717" i="6"/>
  <c r="E718" i="6"/>
  <c r="G718" i="6" s="1"/>
  <c r="E719" i="6"/>
  <c r="E720" i="6"/>
  <c r="G720" i="6" s="1"/>
  <c r="E721" i="6"/>
  <c r="G721" i="6" s="1"/>
  <c r="E722" i="6"/>
  <c r="E723" i="6"/>
  <c r="E724" i="6"/>
  <c r="E725" i="6"/>
  <c r="E726" i="6"/>
  <c r="G726" i="6" s="1"/>
  <c r="E727" i="6"/>
  <c r="E728" i="6"/>
  <c r="G728" i="6" s="1"/>
  <c r="E729" i="6"/>
  <c r="G729" i="6" s="1"/>
  <c r="E730" i="6"/>
  <c r="E731" i="6"/>
  <c r="E732" i="6"/>
  <c r="E733" i="6"/>
  <c r="E734" i="6"/>
  <c r="E735" i="6"/>
  <c r="E736" i="6"/>
  <c r="G736" i="6" s="1"/>
  <c r="E737" i="6"/>
  <c r="G737" i="6" s="1"/>
  <c r="E738" i="6"/>
  <c r="E739" i="6"/>
  <c r="E740" i="6"/>
  <c r="E741" i="6"/>
  <c r="E742" i="6"/>
  <c r="E743" i="6"/>
  <c r="E744" i="6"/>
  <c r="G744" i="6" s="1"/>
  <c r="E745" i="6"/>
  <c r="G745" i="6" s="1"/>
  <c r="E746" i="6"/>
  <c r="E747" i="6"/>
  <c r="G747" i="6" s="1"/>
  <c r="E748" i="6"/>
  <c r="E749" i="6"/>
  <c r="E750" i="6"/>
  <c r="G750" i="6" s="1"/>
  <c r="E751" i="6"/>
  <c r="E752" i="6"/>
  <c r="G752" i="6" s="1"/>
  <c r="E753" i="6"/>
  <c r="G753" i="6" s="1"/>
  <c r="E754" i="6"/>
  <c r="E755" i="6"/>
  <c r="E756" i="6"/>
  <c r="E757" i="6"/>
  <c r="E758" i="6"/>
  <c r="G758" i="6" s="1"/>
  <c r="E759" i="6"/>
  <c r="E760" i="6"/>
  <c r="G760" i="6" s="1"/>
  <c r="E761" i="6"/>
  <c r="G761" i="6" s="1"/>
  <c r="E762" i="6"/>
  <c r="E763" i="6"/>
  <c r="E764" i="6"/>
  <c r="E765" i="6"/>
  <c r="E766" i="6"/>
  <c r="G766" i="6" s="1"/>
  <c r="E767" i="6"/>
  <c r="E768" i="6"/>
  <c r="G768" i="6" s="1"/>
  <c r="E769" i="6"/>
  <c r="G769" i="6" s="1"/>
  <c r="E770" i="6"/>
  <c r="E771" i="6"/>
  <c r="E772" i="6"/>
  <c r="E773" i="6"/>
  <c r="E774" i="6"/>
  <c r="E775" i="6"/>
  <c r="E776" i="6"/>
  <c r="G776" i="6" s="1"/>
  <c r="E777" i="6"/>
  <c r="G777" i="6" s="1"/>
  <c r="E778" i="6"/>
  <c r="E779" i="6"/>
  <c r="E780" i="6"/>
  <c r="E781" i="6"/>
  <c r="E782" i="6"/>
  <c r="G782" i="6" s="1"/>
  <c r="E783" i="6"/>
  <c r="E784" i="6"/>
  <c r="G784" i="6" s="1"/>
  <c r="E785" i="6"/>
  <c r="G785" i="6" s="1"/>
  <c r="E786" i="6"/>
  <c r="E787" i="6"/>
  <c r="G787" i="6" s="1"/>
  <c r="E788" i="6"/>
  <c r="E789" i="6"/>
  <c r="E790" i="6"/>
  <c r="G790" i="6" s="1"/>
  <c r="E791" i="6"/>
  <c r="E792" i="6"/>
  <c r="G792" i="6" s="1"/>
  <c r="E793" i="6"/>
  <c r="G793" i="6" s="1"/>
  <c r="E794" i="6"/>
  <c r="E795" i="6"/>
  <c r="E796" i="6"/>
  <c r="E797" i="6"/>
  <c r="E798" i="6"/>
  <c r="G798" i="6" s="1"/>
  <c r="E799" i="6"/>
  <c r="E800" i="6"/>
  <c r="G800" i="6" s="1"/>
  <c r="E801" i="6"/>
  <c r="G801" i="6" s="1"/>
  <c r="E802" i="6"/>
  <c r="E803" i="6"/>
  <c r="E804" i="6"/>
  <c r="E805" i="6"/>
  <c r="E806" i="6"/>
  <c r="E807" i="6"/>
  <c r="E808" i="6"/>
  <c r="G808" i="6" s="1"/>
  <c r="E809" i="6"/>
  <c r="G809" i="6" s="1"/>
  <c r="E810" i="6"/>
  <c r="E811" i="6"/>
  <c r="G811" i="6" s="1"/>
  <c r="E812" i="6"/>
  <c r="E813" i="6"/>
  <c r="E814" i="6"/>
  <c r="E815" i="6"/>
  <c r="E816" i="6"/>
  <c r="E817" i="6"/>
  <c r="G817" i="6" s="1"/>
  <c r="E818" i="6"/>
  <c r="E819" i="6"/>
  <c r="E820" i="6"/>
  <c r="G820" i="6" s="1"/>
  <c r="E821" i="6"/>
  <c r="E822" i="6"/>
  <c r="G822" i="6" s="1"/>
  <c r="E823" i="6"/>
  <c r="E824" i="6"/>
  <c r="G824" i="6" s="1"/>
  <c r="E825" i="6"/>
  <c r="G825" i="6" s="1"/>
  <c r="E826" i="6"/>
  <c r="E827" i="6"/>
  <c r="E828" i="6"/>
  <c r="G538" i="6"/>
  <c r="G539" i="6"/>
  <c r="G540" i="6"/>
  <c r="G541" i="6"/>
  <c r="G542" i="6"/>
  <c r="G543" i="6"/>
  <c r="G546" i="6"/>
  <c r="G547" i="6"/>
  <c r="G548" i="6"/>
  <c r="G549" i="6"/>
  <c r="G550" i="6"/>
  <c r="G551" i="6"/>
  <c r="G554" i="6"/>
  <c r="G555" i="6"/>
  <c r="G556" i="6"/>
  <c r="G557" i="6"/>
  <c r="G558" i="6"/>
  <c r="G559" i="6"/>
  <c r="G560" i="6"/>
  <c r="G562" i="6"/>
  <c r="G563" i="6"/>
  <c r="G564" i="6"/>
  <c r="G565" i="6"/>
  <c r="G567" i="6"/>
  <c r="G570" i="6"/>
  <c r="G571" i="6"/>
  <c r="G572" i="6"/>
  <c r="G573" i="6"/>
  <c r="G575" i="6"/>
  <c r="G578" i="6"/>
  <c r="G579" i="6"/>
  <c r="G580" i="6"/>
  <c r="G581" i="6"/>
  <c r="G583" i="6"/>
  <c r="G586" i="6"/>
  <c r="G587" i="6"/>
  <c r="G588" i="6"/>
  <c r="G589" i="6"/>
  <c r="G590" i="6"/>
  <c r="G591" i="6"/>
  <c r="G594" i="6"/>
  <c r="G595" i="6"/>
  <c r="G596" i="6"/>
  <c r="G597" i="6"/>
  <c r="G598" i="6"/>
  <c r="G599" i="6"/>
  <c r="G602" i="6"/>
  <c r="G603" i="6"/>
  <c r="G604" i="6"/>
  <c r="G605" i="6"/>
  <c r="G607" i="6"/>
  <c r="G610" i="6"/>
  <c r="G611" i="6"/>
  <c r="G612" i="6"/>
  <c r="G613" i="6"/>
  <c r="G615" i="6"/>
  <c r="G618" i="6"/>
  <c r="G619" i="6"/>
  <c r="G620" i="6"/>
  <c r="G621" i="6"/>
  <c r="G622" i="6"/>
  <c r="G623" i="6"/>
  <c r="G626" i="6"/>
  <c r="G627" i="6"/>
  <c r="G628" i="6"/>
  <c r="G629" i="6"/>
  <c r="G631" i="6"/>
  <c r="G632" i="6"/>
  <c r="G634" i="6"/>
  <c r="G635" i="6"/>
  <c r="G636" i="6"/>
  <c r="G637" i="6"/>
  <c r="G638" i="6"/>
  <c r="G639" i="6"/>
  <c r="G642" i="6"/>
  <c r="G643" i="6"/>
  <c r="G644" i="6"/>
  <c r="G645" i="6"/>
  <c r="G647" i="6"/>
  <c r="G650" i="6"/>
  <c r="G651" i="6"/>
  <c r="G652" i="6"/>
  <c r="G653" i="6"/>
  <c r="G655" i="6"/>
  <c r="G658" i="6"/>
  <c r="G659" i="6"/>
  <c r="G660" i="6"/>
  <c r="G661" i="6"/>
  <c r="G662" i="6"/>
  <c r="G663" i="6"/>
  <c r="G666" i="6"/>
  <c r="G667" i="6"/>
  <c r="G668" i="6"/>
  <c r="G669" i="6"/>
  <c r="G670" i="6"/>
  <c r="G671" i="6"/>
  <c r="G672" i="6"/>
  <c r="G674" i="6"/>
  <c r="G675" i="6"/>
  <c r="G676" i="6"/>
  <c r="G677" i="6"/>
  <c r="G679" i="6"/>
  <c r="G682" i="6"/>
  <c r="G683" i="6"/>
  <c r="G684" i="6"/>
  <c r="G685" i="6"/>
  <c r="G687" i="6"/>
  <c r="G690" i="6"/>
  <c r="G691" i="6"/>
  <c r="G692" i="6"/>
  <c r="G693" i="6"/>
  <c r="G695" i="6"/>
  <c r="G698" i="6"/>
  <c r="G699" i="6"/>
  <c r="G700" i="6"/>
  <c r="G701" i="6"/>
  <c r="G702" i="6"/>
  <c r="G703" i="6"/>
  <c r="G706" i="6"/>
  <c r="G707" i="6"/>
  <c r="G708" i="6"/>
  <c r="G709" i="6"/>
  <c r="G711" i="6"/>
  <c r="G714" i="6"/>
  <c r="G715" i="6"/>
  <c r="G716" i="6"/>
  <c r="G717" i="6"/>
  <c r="G719" i="6"/>
  <c r="G722" i="6"/>
  <c r="G723" i="6"/>
  <c r="G724" i="6"/>
  <c r="G725" i="6"/>
  <c r="G727" i="6"/>
  <c r="G730" i="6"/>
  <c r="G731" i="6"/>
  <c r="G732" i="6"/>
  <c r="G733" i="6"/>
  <c r="G734" i="6"/>
  <c r="G735" i="6"/>
  <c r="G738" i="6"/>
  <c r="G739" i="6"/>
  <c r="G740" i="6"/>
  <c r="G741" i="6"/>
  <c r="G742" i="6"/>
  <c r="G743" i="6"/>
  <c r="G746" i="6"/>
  <c r="G748" i="6"/>
  <c r="G749" i="6"/>
  <c r="G751" i="6"/>
  <c r="G754" i="6"/>
  <c r="G755" i="6"/>
  <c r="G756" i="6"/>
  <c r="G757" i="6"/>
  <c r="G759" i="6"/>
  <c r="G762" i="6"/>
  <c r="G763" i="6"/>
  <c r="G764" i="6"/>
  <c r="G765" i="6"/>
  <c r="G767" i="6"/>
  <c r="G770" i="6"/>
  <c r="G771" i="6"/>
  <c r="G772" i="6"/>
  <c r="G773" i="6"/>
  <c r="G774" i="6"/>
  <c r="G775" i="6"/>
  <c r="G778" i="6"/>
  <c r="G779" i="6"/>
  <c r="G780" i="6"/>
  <c r="G781" i="6"/>
  <c r="G783" i="6"/>
  <c r="G786" i="6"/>
  <c r="G788" i="6"/>
  <c r="G789" i="6"/>
  <c r="G791" i="6"/>
  <c r="G794" i="6"/>
  <c r="G795" i="6"/>
  <c r="G796" i="6"/>
  <c r="G797" i="6"/>
  <c r="G799" i="6"/>
  <c r="G802" i="6"/>
  <c r="G803" i="6"/>
  <c r="G804" i="6"/>
  <c r="G805" i="6"/>
  <c r="G806" i="6"/>
  <c r="G807" i="6"/>
  <c r="G810" i="6"/>
  <c r="G812" i="6"/>
  <c r="G813" i="6"/>
  <c r="G814" i="6"/>
  <c r="G815" i="6"/>
  <c r="G816" i="6"/>
  <c r="G818" i="6"/>
  <c r="G819" i="6"/>
  <c r="G821" i="6"/>
  <c r="G823" i="6"/>
  <c r="G826" i="6"/>
  <c r="G827" i="6"/>
  <c r="G828" i="6"/>
  <c r="E27" i="5" l="1"/>
  <c r="C27" i="5"/>
  <c r="E25" i="5"/>
  <c r="E23" i="5"/>
  <c r="G532" i="6" l="1"/>
  <c r="E2" i="6"/>
  <c r="G2" i="6" s="1"/>
  <c r="E3" i="6"/>
  <c r="G3" i="6" s="1"/>
  <c r="E4" i="6"/>
  <c r="G4" i="6" s="1"/>
  <c r="E5" i="6"/>
  <c r="G5" i="6" s="1"/>
  <c r="E6" i="6"/>
  <c r="G6" i="6" s="1"/>
  <c r="E7" i="6"/>
  <c r="G7" i="6" s="1"/>
  <c r="E8" i="6"/>
  <c r="G8" i="6" s="1"/>
  <c r="E9" i="6"/>
  <c r="G9" i="6" s="1"/>
  <c r="E10" i="6"/>
  <c r="G10" i="6" s="1"/>
  <c r="E11" i="6"/>
  <c r="G11" i="6" s="1"/>
  <c r="E12" i="6"/>
  <c r="G12" i="6" s="1"/>
  <c r="E13" i="6"/>
  <c r="G13" i="6" s="1"/>
  <c r="E14" i="6"/>
  <c r="G14" i="6" s="1"/>
  <c r="E15" i="6"/>
  <c r="G15" i="6" s="1"/>
  <c r="E16" i="6"/>
  <c r="G16" i="6" s="1"/>
  <c r="E17" i="6"/>
  <c r="G17" i="6" s="1"/>
  <c r="E18" i="6"/>
  <c r="G18" i="6" s="1"/>
  <c r="E19" i="6"/>
  <c r="G19" i="6" s="1"/>
  <c r="E20" i="6"/>
  <c r="G20" i="6" s="1"/>
  <c r="E21" i="6"/>
  <c r="G21" i="6" s="1"/>
  <c r="E22" i="6"/>
  <c r="G22" i="6" s="1"/>
  <c r="E23" i="6"/>
  <c r="G23" i="6" s="1"/>
  <c r="E24" i="6"/>
  <c r="G24" i="6" s="1"/>
  <c r="E25" i="6"/>
  <c r="G25" i="6" s="1"/>
  <c r="E26" i="6"/>
  <c r="G26" i="6" s="1"/>
  <c r="E27" i="6"/>
  <c r="G27" i="6" s="1"/>
  <c r="E28" i="6"/>
  <c r="G28" i="6" s="1"/>
  <c r="E29" i="6"/>
  <c r="G29" i="6" s="1"/>
  <c r="E30" i="6"/>
  <c r="G30" i="6" s="1"/>
  <c r="E31" i="6"/>
  <c r="G31" i="6" s="1"/>
  <c r="E32" i="6"/>
  <c r="G32" i="6" s="1"/>
  <c r="E33" i="6"/>
  <c r="G33" i="6" s="1"/>
  <c r="E34" i="6"/>
  <c r="G34" i="6" s="1"/>
  <c r="E35" i="6"/>
  <c r="G35" i="6" s="1"/>
  <c r="E36" i="6"/>
  <c r="G36" i="6" s="1"/>
  <c r="E37" i="6"/>
  <c r="G37" i="6" s="1"/>
  <c r="E38" i="6"/>
  <c r="G38" i="6" s="1"/>
  <c r="E39" i="6"/>
  <c r="G39" i="6" s="1"/>
  <c r="E40" i="6"/>
  <c r="G40" i="6" s="1"/>
  <c r="E41" i="6"/>
  <c r="G41" i="6" s="1"/>
  <c r="E42" i="6"/>
  <c r="G42" i="6" s="1"/>
  <c r="E43" i="6"/>
  <c r="G43" i="6" s="1"/>
  <c r="E44" i="6"/>
  <c r="G44" i="6" s="1"/>
  <c r="E45" i="6"/>
  <c r="G45" i="6" s="1"/>
  <c r="E46" i="6"/>
  <c r="G46" i="6" s="1"/>
  <c r="E47" i="6"/>
  <c r="G47" i="6" s="1"/>
  <c r="E48" i="6"/>
  <c r="G48" i="6" s="1"/>
  <c r="E49" i="6"/>
  <c r="G49" i="6" s="1"/>
  <c r="E50" i="6"/>
  <c r="G50" i="6" s="1"/>
  <c r="E51" i="6"/>
  <c r="G51" i="6" s="1"/>
  <c r="E52" i="6"/>
  <c r="G52" i="6" s="1"/>
  <c r="E53" i="6"/>
  <c r="G53" i="6" s="1"/>
  <c r="E54" i="6"/>
  <c r="G54" i="6" s="1"/>
  <c r="E55" i="6"/>
  <c r="G55" i="6" s="1"/>
  <c r="E56" i="6"/>
  <c r="G56" i="6" s="1"/>
  <c r="E57" i="6"/>
  <c r="G57" i="6" s="1"/>
  <c r="E58" i="6"/>
  <c r="G58" i="6" s="1"/>
  <c r="E59" i="6"/>
  <c r="G59" i="6" s="1"/>
  <c r="E60" i="6"/>
  <c r="G60" i="6" s="1"/>
  <c r="E61" i="6"/>
  <c r="G61" i="6" s="1"/>
  <c r="E62" i="6"/>
  <c r="G62" i="6" s="1"/>
  <c r="E63" i="6"/>
  <c r="G63" i="6" s="1"/>
  <c r="E64" i="6"/>
  <c r="G64" i="6" s="1"/>
  <c r="E65" i="6"/>
  <c r="G65" i="6" s="1"/>
  <c r="E66" i="6"/>
  <c r="G66" i="6" s="1"/>
  <c r="E67" i="6"/>
  <c r="G67" i="6" s="1"/>
  <c r="E68" i="6"/>
  <c r="G68" i="6" s="1"/>
  <c r="E69" i="6"/>
  <c r="G69" i="6" s="1"/>
  <c r="E70" i="6"/>
  <c r="G70" i="6" s="1"/>
  <c r="E71" i="6"/>
  <c r="G71" i="6" s="1"/>
  <c r="E72" i="6"/>
  <c r="G72" i="6" s="1"/>
  <c r="E73" i="6"/>
  <c r="G73" i="6" s="1"/>
  <c r="E74" i="6"/>
  <c r="G74" i="6" s="1"/>
  <c r="E75" i="6"/>
  <c r="G75" i="6" s="1"/>
  <c r="E76" i="6"/>
  <c r="G76" i="6" s="1"/>
  <c r="E77" i="6"/>
  <c r="G77" i="6" s="1"/>
  <c r="E78" i="6"/>
  <c r="G78" i="6" s="1"/>
  <c r="E79" i="6"/>
  <c r="G79" i="6" s="1"/>
  <c r="E80" i="6"/>
  <c r="G80" i="6" s="1"/>
  <c r="E81" i="6"/>
  <c r="G81" i="6" s="1"/>
  <c r="E82" i="6"/>
  <c r="G82" i="6" s="1"/>
  <c r="E83" i="6"/>
  <c r="G83" i="6" s="1"/>
  <c r="E84" i="6"/>
  <c r="G84" i="6" s="1"/>
  <c r="E85" i="6"/>
  <c r="G85" i="6" s="1"/>
  <c r="E86" i="6"/>
  <c r="G86" i="6" s="1"/>
  <c r="E87" i="6"/>
  <c r="G87" i="6" s="1"/>
  <c r="E88" i="6"/>
  <c r="G88" i="6" s="1"/>
  <c r="E89" i="6"/>
  <c r="G89" i="6" s="1"/>
  <c r="E90" i="6"/>
  <c r="G90" i="6" s="1"/>
  <c r="E91" i="6"/>
  <c r="G91" i="6" s="1"/>
  <c r="E92" i="6"/>
  <c r="G92" i="6" s="1"/>
  <c r="E93" i="6"/>
  <c r="G93" i="6" s="1"/>
  <c r="E94" i="6"/>
  <c r="G94" i="6" s="1"/>
  <c r="E95" i="6"/>
  <c r="G95" i="6" s="1"/>
  <c r="E96" i="6"/>
  <c r="G96" i="6" s="1"/>
  <c r="E97" i="6"/>
  <c r="G97" i="6" s="1"/>
  <c r="E98" i="6"/>
  <c r="G98" i="6" s="1"/>
  <c r="E99" i="6"/>
  <c r="G99" i="6" s="1"/>
  <c r="E100" i="6"/>
  <c r="G100" i="6" s="1"/>
  <c r="E101" i="6"/>
  <c r="G101" i="6" s="1"/>
  <c r="E102" i="6"/>
  <c r="G102" i="6" s="1"/>
  <c r="E103" i="6"/>
  <c r="G103" i="6" s="1"/>
  <c r="E104" i="6"/>
  <c r="G104" i="6" s="1"/>
  <c r="E105" i="6"/>
  <c r="G105" i="6" s="1"/>
  <c r="E106" i="6"/>
  <c r="G106" i="6" s="1"/>
  <c r="E107" i="6"/>
  <c r="G107" i="6" s="1"/>
  <c r="E108" i="6"/>
  <c r="G108" i="6" s="1"/>
  <c r="E109" i="6"/>
  <c r="G109" i="6" s="1"/>
  <c r="E110" i="6"/>
  <c r="G110" i="6" s="1"/>
  <c r="E111" i="6"/>
  <c r="G111" i="6" s="1"/>
  <c r="E112" i="6"/>
  <c r="G112" i="6" s="1"/>
  <c r="E113" i="6"/>
  <c r="G113" i="6" s="1"/>
  <c r="E114" i="6"/>
  <c r="G114" i="6" s="1"/>
  <c r="E115" i="6"/>
  <c r="G115" i="6" s="1"/>
  <c r="E116" i="6"/>
  <c r="G116" i="6" s="1"/>
  <c r="E117" i="6"/>
  <c r="G117" i="6" s="1"/>
  <c r="E118" i="6"/>
  <c r="G118" i="6" s="1"/>
  <c r="E119" i="6"/>
  <c r="G119" i="6" s="1"/>
  <c r="E120" i="6"/>
  <c r="G120" i="6" s="1"/>
  <c r="E121" i="6"/>
  <c r="G121" i="6" s="1"/>
  <c r="E122" i="6"/>
  <c r="G122" i="6" s="1"/>
  <c r="E123" i="6"/>
  <c r="G123" i="6" s="1"/>
  <c r="E124" i="6"/>
  <c r="G124" i="6" s="1"/>
  <c r="E125" i="6"/>
  <c r="G125" i="6" s="1"/>
  <c r="E126" i="6"/>
  <c r="G126" i="6" s="1"/>
  <c r="E127" i="6"/>
  <c r="G127" i="6" s="1"/>
  <c r="E128" i="6"/>
  <c r="G128" i="6" s="1"/>
  <c r="E129" i="6"/>
  <c r="G129" i="6" s="1"/>
  <c r="E130" i="6"/>
  <c r="G130" i="6" s="1"/>
  <c r="E131" i="6"/>
  <c r="G131" i="6" s="1"/>
  <c r="E132" i="6"/>
  <c r="G132" i="6" s="1"/>
  <c r="E133" i="6"/>
  <c r="G133" i="6" s="1"/>
  <c r="E134" i="6"/>
  <c r="G134" i="6" s="1"/>
  <c r="E135" i="6"/>
  <c r="G135" i="6" s="1"/>
  <c r="E136" i="6"/>
  <c r="G136" i="6" s="1"/>
  <c r="E137" i="6"/>
  <c r="G137" i="6" s="1"/>
  <c r="E138" i="6"/>
  <c r="G138" i="6" s="1"/>
  <c r="E139" i="6"/>
  <c r="G139" i="6" s="1"/>
  <c r="E140" i="6"/>
  <c r="G140" i="6" s="1"/>
  <c r="E141" i="6"/>
  <c r="G141" i="6" s="1"/>
  <c r="E142" i="6"/>
  <c r="G142" i="6" s="1"/>
  <c r="E143" i="6"/>
  <c r="G143" i="6" s="1"/>
  <c r="E144" i="6"/>
  <c r="G144" i="6" s="1"/>
  <c r="E145" i="6"/>
  <c r="G145" i="6" s="1"/>
  <c r="E146" i="6"/>
  <c r="G146" i="6" s="1"/>
  <c r="E147" i="6"/>
  <c r="G147" i="6" s="1"/>
  <c r="E148" i="6"/>
  <c r="G148" i="6" s="1"/>
  <c r="E149" i="6"/>
  <c r="G149" i="6" s="1"/>
  <c r="E150" i="6"/>
  <c r="G150" i="6" s="1"/>
  <c r="E151" i="6"/>
  <c r="G151" i="6" s="1"/>
  <c r="E152" i="6"/>
  <c r="G152" i="6" s="1"/>
  <c r="E153" i="6"/>
  <c r="G153" i="6" s="1"/>
  <c r="E154" i="6"/>
  <c r="G154" i="6" s="1"/>
  <c r="E155" i="6"/>
  <c r="G155" i="6" s="1"/>
  <c r="E156" i="6"/>
  <c r="G156" i="6" s="1"/>
  <c r="E157" i="6"/>
  <c r="G157" i="6" s="1"/>
  <c r="E158" i="6"/>
  <c r="G158" i="6" s="1"/>
  <c r="E159" i="6"/>
  <c r="G159" i="6" s="1"/>
  <c r="E160" i="6"/>
  <c r="G160" i="6" s="1"/>
  <c r="E161" i="6"/>
  <c r="G161" i="6" s="1"/>
  <c r="E162" i="6"/>
  <c r="G162" i="6" s="1"/>
  <c r="E163" i="6"/>
  <c r="G163" i="6" s="1"/>
  <c r="E164" i="6"/>
  <c r="G164" i="6" s="1"/>
  <c r="E165" i="6"/>
  <c r="G165" i="6" s="1"/>
  <c r="E166" i="6"/>
  <c r="G166" i="6" s="1"/>
  <c r="E167" i="6"/>
  <c r="G167" i="6" s="1"/>
  <c r="E168" i="6"/>
  <c r="G168" i="6" s="1"/>
  <c r="E169" i="6"/>
  <c r="G169" i="6" s="1"/>
  <c r="E170" i="6"/>
  <c r="G170" i="6" s="1"/>
  <c r="E171" i="6"/>
  <c r="G171" i="6" s="1"/>
  <c r="E172" i="6"/>
  <c r="G172" i="6" s="1"/>
  <c r="E173" i="6"/>
  <c r="G173" i="6" s="1"/>
  <c r="E174" i="6"/>
  <c r="G174" i="6" s="1"/>
  <c r="E175" i="6"/>
  <c r="G175" i="6" s="1"/>
  <c r="E176" i="6"/>
  <c r="G176" i="6" s="1"/>
  <c r="E177" i="6"/>
  <c r="G177" i="6" s="1"/>
  <c r="E178" i="6"/>
  <c r="G178" i="6" s="1"/>
  <c r="E179" i="6"/>
  <c r="G179" i="6" s="1"/>
  <c r="E180" i="6"/>
  <c r="G180" i="6" s="1"/>
  <c r="E181" i="6"/>
  <c r="G181" i="6" s="1"/>
  <c r="E182" i="6"/>
  <c r="G182" i="6" s="1"/>
  <c r="E183" i="6"/>
  <c r="G183" i="6" s="1"/>
  <c r="E184" i="6"/>
  <c r="G184" i="6" s="1"/>
  <c r="E185" i="6"/>
  <c r="G185" i="6" s="1"/>
  <c r="E186" i="6"/>
  <c r="G186" i="6" s="1"/>
  <c r="E187" i="6"/>
  <c r="G187" i="6" s="1"/>
  <c r="E188" i="6"/>
  <c r="G188" i="6" s="1"/>
  <c r="E189" i="6"/>
  <c r="G189" i="6" s="1"/>
  <c r="E190" i="6"/>
  <c r="G190" i="6" s="1"/>
  <c r="E191" i="6"/>
  <c r="G191" i="6" s="1"/>
  <c r="E192" i="6"/>
  <c r="G192" i="6" s="1"/>
  <c r="E193" i="6"/>
  <c r="G193" i="6" s="1"/>
  <c r="E194" i="6"/>
  <c r="G194" i="6" s="1"/>
  <c r="E195" i="6"/>
  <c r="G195" i="6" s="1"/>
  <c r="E196" i="6"/>
  <c r="G196" i="6" s="1"/>
  <c r="E197" i="6"/>
  <c r="G197" i="6" s="1"/>
  <c r="E198" i="6"/>
  <c r="G198" i="6" s="1"/>
  <c r="E199" i="6"/>
  <c r="G199" i="6" s="1"/>
  <c r="E200" i="6"/>
  <c r="G200" i="6" s="1"/>
  <c r="E201" i="6"/>
  <c r="G201" i="6" s="1"/>
  <c r="E202" i="6"/>
  <c r="G202" i="6" s="1"/>
  <c r="E203" i="6"/>
  <c r="G203" i="6" s="1"/>
  <c r="E204" i="6"/>
  <c r="G204" i="6" s="1"/>
  <c r="E205" i="6"/>
  <c r="G205" i="6" s="1"/>
  <c r="E206" i="6"/>
  <c r="G206" i="6" s="1"/>
  <c r="E207" i="6"/>
  <c r="G207" i="6" s="1"/>
  <c r="E208" i="6"/>
  <c r="G208" i="6" s="1"/>
  <c r="E209" i="6"/>
  <c r="G209" i="6" s="1"/>
  <c r="E210" i="6"/>
  <c r="G210" i="6" s="1"/>
  <c r="E211" i="6"/>
  <c r="G211" i="6" s="1"/>
  <c r="E212" i="6"/>
  <c r="G212" i="6" s="1"/>
  <c r="E213" i="6"/>
  <c r="G213" i="6" s="1"/>
  <c r="E214" i="6"/>
  <c r="G214" i="6" s="1"/>
  <c r="E215" i="6"/>
  <c r="G215" i="6" s="1"/>
  <c r="E216" i="6"/>
  <c r="G216" i="6" s="1"/>
  <c r="E217" i="6"/>
  <c r="G217" i="6" s="1"/>
  <c r="E218" i="6"/>
  <c r="G218" i="6" s="1"/>
  <c r="E219" i="6"/>
  <c r="G219" i="6" s="1"/>
  <c r="E220" i="6"/>
  <c r="G220" i="6" s="1"/>
  <c r="E221" i="6"/>
  <c r="G221" i="6" s="1"/>
  <c r="E222" i="6"/>
  <c r="G222" i="6" s="1"/>
  <c r="E223" i="6"/>
  <c r="G223" i="6" s="1"/>
  <c r="E224" i="6"/>
  <c r="G224" i="6" s="1"/>
  <c r="E225" i="6"/>
  <c r="G225" i="6" s="1"/>
  <c r="E226" i="6"/>
  <c r="G226" i="6" s="1"/>
  <c r="E227" i="6"/>
  <c r="G227" i="6" s="1"/>
  <c r="E228" i="6"/>
  <c r="G228" i="6" s="1"/>
  <c r="E229" i="6"/>
  <c r="G229" i="6" s="1"/>
  <c r="E230" i="6"/>
  <c r="G230" i="6" s="1"/>
  <c r="E231" i="6"/>
  <c r="G231" i="6" s="1"/>
  <c r="E232" i="6"/>
  <c r="G232" i="6" s="1"/>
  <c r="E233" i="6"/>
  <c r="G233" i="6" s="1"/>
  <c r="E234" i="6"/>
  <c r="G234" i="6" s="1"/>
  <c r="E235" i="6"/>
  <c r="G235" i="6" s="1"/>
  <c r="E236" i="6"/>
  <c r="G236" i="6" s="1"/>
  <c r="E237" i="6"/>
  <c r="G237" i="6" s="1"/>
  <c r="E238" i="6"/>
  <c r="G238" i="6" s="1"/>
  <c r="E239" i="6"/>
  <c r="G239" i="6" s="1"/>
  <c r="E240" i="6"/>
  <c r="G240" i="6" s="1"/>
  <c r="E241" i="6"/>
  <c r="G241" i="6" s="1"/>
  <c r="E242" i="6"/>
  <c r="G242" i="6" s="1"/>
  <c r="E243" i="6"/>
  <c r="G243" i="6" s="1"/>
  <c r="E244" i="6"/>
  <c r="G244" i="6" s="1"/>
  <c r="E245" i="6"/>
  <c r="G245" i="6" s="1"/>
  <c r="E246" i="6"/>
  <c r="G246" i="6" s="1"/>
  <c r="E247" i="6"/>
  <c r="G247" i="6" s="1"/>
  <c r="E248" i="6"/>
  <c r="G248" i="6" s="1"/>
  <c r="E249" i="6"/>
  <c r="G249" i="6" s="1"/>
  <c r="E250" i="6"/>
  <c r="G250" i="6" s="1"/>
  <c r="E251" i="6"/>
  <c r="G251" i="6" s="1"/>
  <c r="E252" i="6"/>
  <c r="G252" i="6" s="1"/>
  <c r="E253" i="6"/>
  <c r="G253" i="6" s="1"/>
  <c r="E254" i="6"/>
  <c r="G254" i="6" s="1"/>
  <c r="E255" i="6"/>
  <c r="G255" i="6" s="1"/>
  <c r="E256" i="6"/>
  <c r="G256" i="6" s="1"/>
  <c r="E257" i="6"/>
  <c r="G257" i="6" s="1"/>
  <c r="E258" i="6"/>
  <c r="G258" i="6" s="1"/>
  <c r="E259" i="6"/>
  <c r="G259" i="6" s="1"/>
  <c r="E260" i="6"/>
  <c r="G260" i="6" s="1"/>
  <c r="E261" i="6"/>
  <c r="G261" i="6" s="1"/>
  <c r="E262" i="6"/>
  <c r="G262" i="6" s="1"/>
  <c r="E263" i="6"/>
  <c r="G263" i="6" s="1"/>
  <c r="E264" i="6"/>
  <c r="G264" i="6" s="1"/>
  <c r="E265" i="6"/>
  <c r="G265" i="6" s="1"/>
  <c r="E266" i="6"/>
  <c r="G266" i="6" s="1"/>
  <c r="E267" i="6"/>
  <c r="G267" i="6" s="1"/>
  <c r="E268" i="6"/>
  <c r="G268" i="6" s="1"/>
  <c r="E269" i="6"/>
  <c r="G269" i="6" s="1"/>
  <c r="E270" i="6"/>
  <c r="G270" i="6" s="1"/>
  <c r="E271" i="6"/>
  <c r="G271" i="6" s="1"/>
  <c r="E272" i="6"/>
  <c r="G272" i="6" s="1"/>
  <c r="E273" i="6"/>
  <c r="G273" i="6" s="1"/>
  <c r="E274" i="6"/>
  <c r="G274" i="6" s="1"/>
  <c r="E275" i="6"/>
  <c r="G275" i="6" s="1"/>
  <c r="E276" i="6"/>
  <c r="G276" i="6" s="1"/>
  <c r="E277" i="6"/>
  <c r="G277" i="6" s="1"/>
  <c r="E278" i="6"/>
  <c r="G278" i="6" s="1"/>
  <c r="E279" i="6"/>
  <c r="G279" i="6" s="1"/>
  <c r="E280" i="6"/>
  <c r="G280" i="6" s="1"/>
  <c r="E281" i="6"/>
  <c r="G281" i="6" s="1"/>
  <c r="E282" i="6"/>
  <c r="G282" i="6" s="1"/>
  <c r="E283" i="6"/>
  <c r="G283" i="6" s="1"/>
  <c r="E284" i="6"/>
  <c r="G284" i="6" s="1"/>
  <c r="E285" i="6"/>
  <c r="G285" i="6" s="1"/>
  <c r="E286" i="6"/>
  <c r="G286" i="6" s="1"/>
  <c r="E287" i="6"/>
  <c r="G287" i="6" s="1"/>
  <c r="E288" i="6"/>
  <c r="G288" i="6" s="1"/>
  <c r="E289" i="6"/>
  <c r="G289" i="6" s="1"/>
  <c r="E290" i="6"/>
  <c r="G290" i="6" s="1"/>
  <c r="E291" i="6"/>
  <c r="G291" i="6" s="1"/>
  <c r="E292" i="6"/>
  <c r="G292" i="6" s="1"/>
  <c r="E293" i="6"/>
  <c r="G293" i="6" s="1"/>
  <c r="E294" i="6"/>
  <c r="G294" i="6" s="1"/>
  <c r="E295" i="6"/>
  <c r="G295" i="6" s="1"/>
  <c r="E296" i="6"/>
  <c r="G296" i="6" s="1"/>
  <c r="E297" i="6"/>
  <c r="G297" i="6" s="1"/>
  <c r="E298" i="6"/>
  <c r="G298" i="6" s="1"/>
  <c r="E299" i="6"/>
  <c r="G299" i="6" s="1"/>
  <c r="E300" i="6"/>
  <c r="G300" i="6" s="1"/>
  <c r="E301" i="6"/>
  <c r="G301" i="6" s="1"/>
  <c r="E302" i="6"/>
  <c r="G302" i="6" s="1"/>
  <c r="E303" i="6"/>
  <c r="G303" i="6" s="1"/>
  <c r="E304" i="6"/>
  <c r="G304" i="6" s="1"/>
  <c r="E305" i="6"/>
  <c r="G305" i="6" s="1"/>
  <c r="E306" i="6"/>
  <c r="G306" i="6" s="1"/>
  <c r="E307" i="6"/>
  <c r="G307" i="6" s="1"/>
  <c r="E308" i="6"/>
  <c r="G308" i="6" s="1"/>
  <c r="E309" i="6"/>
  <c r="G309" i="6" s="1"/>
  <c r="E310" i="6"/>
  <c r="G310" i="6" s="1"/>
  <c r="E311" i="6"/>
  <c r="G311" i="6" s="1"/>
  <c r="E312" i="6"/>
  <c r="G312" i="6" s="1"/>
  <c r="E313" i="6"/>
  <c r="G313" i="6" s="1"/>
  <c r="E314" i="6"/>
  <c r="G314" i="6" s="1"/>
  <c r="E315" i="6"/>
  <c r="G315" i="6" s="1"/>
  <c r="E316" i="6"/>
  <c r="G316" i="6" s="1"/>
  <c r="E317" i="6"/>
  <c r="G317" i="6" s="1"/>
  <c r="E318" i="6"/>
  <c r="G318" i="6" s="1"/>
  <c r="E319" i="6"/>
  <c r="G319" i="6" s="1"/>
  <c r="E320" i="6"/>
  <c r="G320" i="6" s="1"/>
  <c r="E321" i="6"/>
  <c r="G321" i="6" s="1"/>
  <c r="E322" i="6"/>
  <c r="G322" i="6" s="1"/>
  <c r="E323" i="6"/>
  <c r="G323" i="6" s="1"/>
  <c r="E324" i="6"/>
  <c r="G324" i="6" s="1"/>
  <c r="E325" i="6"/>
  <c r="G325" i="6" s="1"/>
  <c r="E326" i="6"/>
  <c r="G326" i="6" s="1"/>
  <c r="E327" i="6"/>
  <c r="G327" i="6" s="1"/>
  <c r="E328" i="6"/>
  <c r="G328" i="6" s="1"/>
  <c r="E329" i="6"/>
  <c r="G329" i="6" s="1"/>
  <c r="E330" i="6"/>
  <c r="G330" i="6" s="1"/>
  <c r="E331" i="6"/>
  <c r="G331" i="6" s="1"/>
  <c r="E332" i="6"/>
  <c r="G332" i="6" s="1"/>
  <c r="E333" i="6"/>
  <c r="G333" i="6" s="1"/>
  <c r="E334" i="6"/>
  <c r="G334" i="6" s="1"/>
  <c r="E335" i="6"/>
  <c r="G335" i="6" s="1"/>
  <c r="E336" i="6"/>
  <c r="G336" i="6" s="1"/>
  <c r="E337" i="6"/>
  <c r="G337" i="6" s="1"/>
  <c r="E338" i="6"/>
  <c r="G338" i="6" s="1"/>
  <c r="E339" i="6"/>
  <c r="G339" i="6" s="1"/>
  <c r="E340" i="6"/>
  <c r="G340" i="6" s="1"/>
  <c r="E341" i="6"/>
  <c r="G341" i="6" s="1"/>
  <c r="E342" i="6"/>
  <c r="G342" i="6" s="1"/>
  <c r="E343" i="6"/>
  <c r="G343" i="6" s="1"/>
  <c r="E344" i="6"/>
  <c r="G344" i="6" s="1"/>
  <c r="E345" i="6"/>
  <c r="G345" i="6" s="1"/>
  <c r="E346" i="6"/>
  <c r="G346" i="6" s="1"/>
  <c r="E347" i="6"/>
  <c r="G347" i="6" s="1"/>
  <c r="E348" i="6"/>
  <c r="G348" i="6" s="1"/>
  <c r="E349" i="6"/>
  <c r="G349" i="6" s="1"/>
  <c r="E350" i="6"/>
  <c r="G350" i="6" s="1"/>
  <c r="E351" i="6"/>
  <c r="G351" i="6" s="1"/>
  <c r="E352" i="6"/>
  <c r="G352" i="6" s="1"/>
  <c r="E353" i="6"/>
  <c r="G353" i="6" s="1"/>
  <c r="E354" i="6"/>
  <c r="G354" i="6" s="1"/>
  <c r="E355" i="6"/>
  <c r="G355" i="6" s="1"/>
  <c r="E356" i="6"/>
  <c r="G356" i="6" s="1"/>
  <c r="E357" i="6"/>
  <c r="G357" i="6" s="1"/>
  <c r="E358" i="6"/>
  <c r="G358" i="6" s="1"/>
  <c r="E359" i="6"/>
  <c r="G359" i="6" s="1"/>
  <c r="E360" i="6"/>
  <c r="G360" i="6" s="1"/>
  <c r="E361" i="6"/>
  <c r="G361" i="6" s="1"/>
  <c r="E362" i="6"/>
  <c r="G362" i="6" s="1"/>
  <c r="E363" i="6"/>
  <c r="G363" i="6" s="1"/>
  <c r="E364" i="6"/>
  <c r="G364" i="6" s="1"/>
  <c r="E365" i="6"/>
  <c r="G365" i="6" s="1"/>
  <c r="E366" i="6"/>
  <c r="G366" i="6" s="1"/>
  <c r="E367" i="6"/>
  <c r="G367" i="6" s="1"/>
  <c r="E368" i="6"/>
  <c r="G368" i="6" s="1"/>
  <c r="E369" i="6"/>
  <c r="G369" i="6" s="1"/>
  <c r="E370" i="6"/>
  <c r="G370" i="6" s="1"/>
  <c r="E371" i="6"/>
  <c r="G371" i="6" s="1"/>
  <c r="E372" i="6"/>
  <c r="G372" i="6" s="1"/>
  <c r="E373" i="6"/>
  <c r="G373" i="6" s="1"/>
  <c r="E374" i="6"/>
  <c r="G374" i="6" s="1"/>
  <c r="E375" i="6"/>
  <c r="G375" i="6" s="1"/>
  <c r="E376" i="6"/>
  <c r="G376" i="6" s="1"/>
  <c r="E377" i="6"/>
  <c r="G377" i="6" s="1"/>
  <c r="E378" i="6"/>
  <c r="G378" i="6" s="1"/>
  <c r="E379" i="6"/>
  <c r="G379" i="6" s="1"/>
  <c r="E380" i="6"/>
  <c r="G380" i="6" s="1"/>
  <c r="E381" i="6"/>
  <c r="G381" i="6" s="1"/>
  <c r="E382" i="6"/>
  <c r="G382" i="6" s="1"/>
  <c r="E383" i="6"/>
  <c r="G383" i="6" s="1"/>
  <c r="E384" i="6"/>
  <c r="G384" i="6" s="1"/>
  <c r="E385" i="6"/>
  <c r="G385" i="6" s="1"/>
  <c r="E386" i="6"/>
  <c r="G386" i="6" s="1"/>
  <c r="E387" i="6"/>
  <c r="G387" i="6" s="1"/>
  <c r="E388" i="6"/>
  <c r="G388" i="6" s="1"/>
  <c r="E389" i="6"/>
  <c r="G389" i="6" s="1"/>
  <c r="E390" i="6"/>
  <c r="G390" i="6" s="1"/>
  <c r="E391" i="6"/>
  <c r="G391" i="6" s="1"/>
  <c r="E392" i="6"/>
  <c r="G392" i="6" s="1"/>
  <c r="E393" i="6"/>
  <c r="G393" i="6" s="1"/>
  <c r="E394" i="6"/>
  <c r="G394" i="6" s="1"/>
  <c r="E395" i="6"/>
  <c r="G395" i="6" s="1"/>
  <c r="E396" i="6"/>
  <c r="G396" i="6" s="1"/>
  <c r="E397" i="6"/>
  <c r="G397" i="6" s="1"/>
  <c r="E398" i="6"/>
  <c r="G398" i="6" s="1"/>
  <c r="E399" i="6"/>
  <c r="G399" i="6" s="1"/>
  <c r="E400" i="6"/>
  <c r="G400" i="6" s="1"/>
  <c r="E401" i="6"/>
  <c r="G401" i="6" s="1"/>
  <c r="E402" i="6"/>
  <c r="G402" i="6" s="1"/>
  <c r="E403" i="6"/>
  <c r="G403" i="6" s="1"/>
  <c r="E404" i="6"/>
  <c r="G404" i="6" s="1"/>
  <c r="E405" i="6"/>
  <c r="G405" i="6" s="1"/>
  <c r="E406" i="6"/>
  <c r="G406" i="6" s="1"/>
  <c r="E407" i="6"/>
  <c r="G407" i="6" s="1"/>
  <c r="E408" i="6"/>
  <c r="G408" i="6" s="1"/>
  <c r="E409" i="6"/>
  <c r="G409" i="6" s="1"/>
  <c r="E410" i="6"/>
  <c r="G410" i="6" s="1"/>
  <c r="E411" i="6"/>
  <c r="G411" i="6" s="1"/>
  <c r="E412" i="6"/>
  <c r="G412" i="6" s="1"/>
  <c r="E413" i="6"/>
  <c r="G413" i="6" s="1"/>
  <c r="E414" i="6"/>
  <c r="G414" i="6" s="1"/>
  <c r="E415" i="6"/>
  <c r="G415" i="6" s="1"/>
  <c r="E416" i="6"/>
  <c r="G416" i="6" s="1"/>
  <c r="E417" i="6"/>
  <c r="G417" i="6" s="1"/>
  <c r="E418" i="6"/>
  <c r="G418" i="6" s="1"/>
  <c r="E419" i="6"/>
  <c r="G419" i="6" s="1"/>
  <c r="E420" i="6"/>
  <c r="G420" i="6" s="1"/>
  <c r="E421" i="6"/>
  <c r="G421" i="6" s="1"/>
  <c r="E422" i="6"/>
  <c r="G422" i="6" s="1"/>
  <c r="E423" i="6"/>
  <c r="G423" i="6" s="1"/>
  <c r="E424" i="6"/>
  <c r="G424" i="6" s="1"/>
  <c r="E425" i="6"/>
  <c r="G425" i="6" s="1"/>
  <c r="E426" i="6"/>
  <c r="G426" i="6" s="1"/>
  <c r="E427" i="6"/>
  <c r="G427" i="6" s="1"/>
  <c r="E428" i="6"/>
  <c r="G428" i="6" s="1"/>
  <c r="E429" i="6"/>
  <c r="G429" i="6" s="1"/>
  <c r="E430" i="6"/>
  <c r="G430" i="6" s="1"/>
  <c r="E431" i="6"/>
  <c r="G431" i="6" s="1"/>
  <c r="E432" i="6"/>
  <c r="G432" i="6" s="1"/>
  <c r="E433" i="6"/>
  <c r="G433" i="6" s="1"/>
  <c r="E434" i="6"/>
  <c r="G434" i="6" s="1"/>
  <c r="E435" i="6"/>
  <c r="G435" i="6" s="1"/>
  <c r="E436" i="6"/>
  <c r="G436" i="6" s="1"/>
  <c r="E437" i="6"/>
  <c r="G437" i="6" s="1"/>
  <c r="E438" i="6"/>
  <c r="G438" i="6" s="1"/>
  <c r="E439" i="6"/>
  <c r="G439" i="6" s="1"/>
  <c r="E440" i="6"/>
  <c r="G440" i="6" s="1"/>
  <c r="E441" i="6"/>
  <c r="G441" i="6" s="1"/>
  <c r="E442" i="6"/>
  <c r="G442" i="6" s="1"/>
  <c r="E443" i="6"/>
  <c r="G443" i="6" s="1"/>
  <c r="E444" i="6"/>
  <c r="G444" i="6" s="1"/>
  <c r="E445" i="6"/>
  <c r="G445" i="6" s="1"/>
  <c r="E446" i="6"/>
  <c r="G446" i="6" s="1"/>
  <c r="E447" i="6"/>
  <c r="G447" i="6" s="1"/>
  <c r="E448" i="6"/>
  <c r="G448" i="6" s="1"/>
  <c r="E449" i="6"/>
  <c r="G449" i="6" s="1"/>
  <c r="E450" i="6"/>
  <c r="G450" i="6" s="1"/>
  <c r="E451" i="6"/>
  <c r="G451" i="6" s="1"/>
  <c r="E452" i="6"/>
  <c r="G452" i="6" s="1"/>
  <c r="E453" i="6"/>
  <c r="G453" i="6" s="1"/>
  <c r="E454" i="6"/>
  <c r="G454" i="6" s="1"/>
  <c r="E455" i="6"/>
  <c r="G455" i="6" s="1"/>
  <c r="E456" i="6"/>
  <c r="G456" i="6" s="1"/>
  <c r="E457" i="6"/>
  <c r="G457" i="6" s="1"/>
  <c r="E458" i="6"/>
  <c r="G458" i="6" s="1"/>
  <c r="E459" i="6"/>
  <c r="G459" i="6" s="1"/>
  <c r="E460" i="6"/>
  <c r="G460" i="6" s="1"/>
  <c r="E461" i="6"/>
  <c r="G461" i="6" s="1"/>
  <c r="E462" i="6"/>
  <c r="G462" i="6" s="1"/>
  <c r="E463" i="6"/>
  <c r="G463" i="6" s="1"/>
  <c r="E464" i="6"/>
  <c r="G464" i="6" s="1"/>
  <c r="E465" i="6"/>
  <c r="G465" i="6" s="1"/>
  <c r="E466" i="6"/>
  <c r="G466" i="6" s="1"/>
  <c r="E467" i="6"/>
  <c r="G467" i="6" s="1"/>
  <c r="E468" i="6"/>
  <c r="G468" i="6" s="1"/>
  <c r="E469" i="6"/>
  <c r="G469" i="6" s="1"/>
  <c r="E470" i="6"/>
  <c r="G470" i="6" s="1"/>
  <c r="E471" i="6"/>
  <c r="G471" i="6" s="1"/>
  <c r="E472" i="6"/>
  <c r="G472" i="6" s="1"/>
  <c r="E473" i="6"/>
  <c r="G473" i="6" s="1"/>
  <c r="E474" i="6"/>
  <c r="G474" i="6" s="1"/>
  <c r="E475" i="6"/>
  <c r="G475" i="6" s="1"/>
  <c r="E476" i="6"/>
  <c r="G476" i="6" s="1"/>
  <c r="E477" i="6"/>
  <c r="G477" i="6" s="1"/>
  <c r="E478" i="6"/>
  <c r="G478" i="6" s="1"/>
  <c r="E479" i="6"/>
  <c r="G479" i="6" s="1"/>
  <c r="E480" i="6"/>
  <c r="G480" i="6" s="1"/>
  <c r="E481" i="6"/>
  <c r="G481" i="6" s="1"/>
  <c r="E482" i="6"/>
  <c r="G482" i="6" s="1"/>
  <c r="E483" i="6"/>
  <c r="G483" i="6" s="1"/>
  <c r="E484" i="6"/>
  <c r="G484" i="6" s="1"/>
  <c r="E485" i="6"/>
  <c r="G485" i="6" s="1"/>
  <c r="E486" i="6"/>
  <c r="G486" i="6" s="1"/>
  <c r="E487" i="6"/>
  <c r="G487" i="6" s="1"/>
  <c r="E488" i="6"/>
  <c r="G488" i="6" s="1"/>
  <c r="E489" i="6"/>
  <c r="G489" i="6" s="1"/>
  <c r="E490" i="6"/>
  <c r="G490" i="6" s="1"/>
  <c r="E491" i="6"/>
  <c r="G491" i="6" s="1"/>
  <c r="E492" i="6"/>
  <c r="G492" i="6" s="1"/>
  <c r="E493" i="6"/>
  <c r="G493" i="6" s="1"/>
  <c r="E494" i="6"/>
  <c r="G494" i="6" s="1"/>
  <c r="E495" i="6"/>
  <c r="G495" i="6" s="1"/>
  <c r="E496" i="6"/>
  <c r="G496" i="6" s="1"/>
  <c r="E497" i="6"/>
  <c r="G497" i="6" s="1"/>
  <c r="E498" i="6"/>
  <c r="G498" i="6" s="1"/>
  <c r="E499" i="6"/>
  <c r="G499" i="6" s="1"/>
  <c r="E500" i="6"/>
  <c r="G500" i="6" s="1"/>
  <c r="E501" i="6"/>
  <c r="G501" i="6" s="1"/>
  <c r="E502" i="6"/>
  <c r="G502" i="6" s="1"/>
  <c r="E503" i="6"/>
  <c r="G503" i="6" s="1"/>
  <c r="E504" i="6"/>
  <c r="G504" i="6" s="1"/>
  <c r="E505" i="6"/>
  <c r="G505" i="6" s="1"/>
  <c r="E506" i="6"/>
  <c r="G506" i="6" s="1"/>
  <c r="E507" i="6"/>
  <c r="G507" i="6" s="1"/>
  <c r="E508" i="6"/>
  <c r="G508" i="6" s="1"/>
  <c r="E509" i="6"/>
  <c r="G509" i="6" s="1"/>
  <c r="E510" i="6"/>
  <c r="G510" i="6" s="1"/>
  <c r="E511" i="6"/>
  <c r="G511" i="6" s="1"/>
  <c r="E512" i="6"/>
  <c r="G512" i="6" s="1"/>
  <c r="E513" i="6"/>
  <c r="G513" i="6" s="1"/>
  <c r="E514" i="6"/>
  <c r="G514" i="6" s="1"/>
  <c r="E515" i="6"/>
  <c r="G515" i="6" s="1"/>
  <c r="E516" i="6"/>
  <c r="G516" i="6" s="1"/>
  <c r="E517" i="6"/>
  <c r="G517" i="6" s="1"/>
  <c r="E518" i="6"/>
  <c r="G518" i="6" s="1"/>
  <c r="E519" i="6"/>
  <c r="G519" i="6" s="1"/>
  <c r="E520" i="6"/>
  <c r="G520" i="6" s="1"/>
  <c r="E521" i="6"/>
  <c r="G521" i="6" s="1"/>
  <c r="E522" i="6"/>
  <c r="G522" i="6" s="1"/>
  <c r="E523" i="6"/>
  <c r="G523" i="6" s="1"/>
  <c r="E524" i="6"/>
  <c r="G524" i="6" s="1"/>
  <c r="E525" i="6"/>
  <c r="G525" i="6" s="1"/>
  <c r="E526" i="6"/>
  <c r="G526" i="6" s="1"/>
  <c r="E527" i="6"/>
  <c r="G527" i="6" s="1"/>
  <c r="E528" i="6"/>
  <c r="G528" i="6" s="1"/>
  <c r="E529" i="6"/>
  <c r="G529" i="6" s="1"/>
  <c r="E530" i="6"/>
  <c r="G530" i="6" s="1"/>
  <c r="E531" i="6"/>
  <c r="G531" i="6" s="1"/>
  <c r="E532" i="6"/>
  <c r="E533" i="6"/>
  <c r="G533" i="6" s="1"/>
  <c r="E534" i="6"/>
  <c r="G534" i="6" s="1"/>
  <c r="E535" i="6"/>
  <c r="G535" i="6" s="1"/>
  <c r="E536" i="6"/>
  <c r="G536" i="6" s="1"/>
  <c r="C8" i="1" l="1"/>
  <c r="E15" i="5"/>
  <c r="E19" i="5"/>
  <c r="E18" i="5"/>
  <c r="E17" i="5"/>
  <c r="B8" i="1"/>
  <c r="E14" i="5"/>
  <c r="D8" i="1"/>
  <c r="B3" i="5"/>
  <c r="E21" i="5" l="1"/>
  <c r="E20" i="5"/>
  <c r="E13" i="5"/>
  <c r="E22" i="5"/>
  <c r="G22" i="1" l="1"/>
  <c r="K7" i="1" s="1"/>
  <c r="H22" i="1" l="1"/>
  <c r="L8" i="1" s="1"/>
  <c r="M10" i="1" s="1"/>
  <c r="H24" i="1" l="1"/>
  <c r="L16" i="1" s="1"/>
  <c r="G24" i="1"/>
  <c r="K16" i="1" s="1"/>
  <c r="H23" i="1"/>
  <c r="L15" i="1" s="1"/>
  <c r="G23" i="1"/>
  <c r="K15" i="1" s="1"/>
  <c r="M16" i="1" l="1"/>
  <c r="L17" i="1"/>
  <c r="K17" i="1"/>
  <c r="M15" i="1"/>
  <c r="M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portuguezbla</author>
  </authors>
  <commentList>
    <comment ref="G23" authorId="0" shapeId="0" xr:uid="{00000000-0006-0000-0000-000001000000}">
      <text>
        <r>
          <rPr>
            <sz val="8"/>
            <color indexed="81"/>
            <rFont val="Tahoma"/>
            <family val="2"/>
          </rPr>
          <t xml:space="preserve">Sumatoria de F.F. 001 a rebajar.
</t>
        </r>
      </text>
    </comment>
    <comment ref="H23" authorId="0" shapeId="0" xr:uid="{00000000-0006-0000-0000-000002000000}">
      <text>
        <r>
          <rPr>
            <sz val="8"/>
            <color indexed="81"/>
            <rFont val="Tahoma"/>
            <family val="2"/>
          </rPr>
          <t xml:space="preserve">Sumatoria de F.F. 001 a rebajar.
</t>
        </r>
      </text>
    </comment>
    <comment ref="G24" authorId="0" shapeId="0" xr:uid="{00000000-0006-0000-0000-000003000000}">
      <text>
        <r>
          <rPr>
            <sz val="8"/>
            <color indexed="81"/>
            <rFont val="Tahoma"/>
            <family val="2"/>
          </rPr>
          <t xml:space="preserve">Sumatoria de F.F. 001 a rebajar.
</t>
        </r>
      </text>
    </comment>
    <comment ref="H24" authorId="0" shapeId="0" xr:uid="{00000000-0006-0000-0000-000004000000}">
      <text>
        <r>
          <rPr>
            <sz val="8"/>
            <color indexed="81"/>
            <rFont val="Tahoma"/>
            <family val="2"/>
          </rPr>
          <t xml:space="preserve">Sumatoria de F.F. 001 a rebajar.
</t>
        </r>
      </text>
    </comment>
  </commentList>
</comments>
</file>

<file path=xl/sharedStrings.xml><?xml version="1.0" encoding="utf-8"?>
<sst xmlns="http://schemas.openxmlformats.org/spreadsheetml/2006/main" count="495" uniqueCount="352">
  <si>
    <t>Total</t>
  </si>
  <si>
    <t>Fuente</t>
  </si>
  <si>
    <t>Aumentar</t>
  </si>
  <si>
    <t>Rebajar</t>
  </si>
  <si>
    <t>G.O.</t>
  </si>
  <si>
    <t>F.F.</t>
  </si>
  <si>
    <t>C.E.</t>
  </si>
  <si>
    <t>C.F.</t>
  </si>
  <si>
    <t>I.P.</t>
  </si>
  <si>
    <t>Origen</t>
  </si>
  <si>
    <t>Destino</t>
  </si>
  <si>
    <t>Registro contable</t>
  </si>
  <si>
    <t>Estado de origen y aplicación de fondos</t>
  </si>
  <si>
    <t xml:space="preserve">F.F. </t>
  </si>
  <si>
    <t>Resumen de título por origen y aplicación de fondos</t>
  </si>
  <si>
    <t>Total rebajar</t>
  </si>
  <si>
    <t xml:space="preserve">Total aumentar </t>
  </si>
  <si>
    <t>001</t>
  </si>
  <si>
    <t>214.-  Ministerio de Justicia y Paz</t>
  </si>
  <si>
    <t>Diferencia</t>
  </si>
  <si>
    <t>Movimiento</t>
  </si>
  <si>
    <t>Resumen de título por fuente de financiamiento</t>
  </si>
  <si>
    <t>JUSTIFICACIÓN DE TRASLADO DE PARTIDAS</t>
  </si>
  <si>
    <t>Título:</t>
  </si>
  <si>
    <t>Programa:</t>
  </si>
  <si>
    <t>Monto ¢</t>
  </si>
  <si>
    <t>F. F.</t>
  </si>
  <si>
    <t>Justificación</t>
  </si>
  <si>
    <t>Descripción</t>
  </si>
  <si>
    <t>Subpartida</t>
  </si>
  <si>
    <t>Código</t>
  </si>
  <si>
    <t xml:space="preserve">Firma del Jefe de Programa: </t>
  </si>
  <si>
    <t>Coletilla</t>
  </si>
  <si>
    <t xml:space="preserve">R. P. </t>
  </si>
  <si>
    <t>AUMENTAR</t>
  </si>
  <si>
    <t>Total a aumentar</t>
  </si>
  <si>
    <t>214 MINISTERIO DE JUSTICIA Y PAZ</t>
  </si>
  <si>
    <t>El presente aumento no implicará perjuicio para la ejecución de los objetivos y metas programáticas establecidas para el presente año, como tampoco para el proceso de adquisición de bienes y servicios correspondientes.</t>
  </si>
  <si>
    <t>Año</t>
  </si>
  <si>
    <t>Código del Título Presupuestario</t>
  </si>
  <si>
    <t>Código del Programa Presupuestario</t>
  </si>
  <si>
    <t>Código del Subprograma Presupuestario</t>
  </si>
  <si>
    <t>Código del Clasificador Objeto del Gasto</t>
  </si>
  <si>
    <t>Código del Indicador de Partida</t>
  </si>
  <si>
    <t>Código de la Fuente de Financiamiento</t>
  </si>
  <si>
    <t>Código del Clasificador Funcional</t>
  </si>
  <si>
    <t>Código del Clasificador Económico</t>
  </si>
  <si>
    <t>Descripción de la Coletilla</t>
  </si>
  <si>
    <t>(CONTRIBUCIÓN PATRONAL SEGURO DE SALUD, SEGÚN LEY No. 17 DEL 22 DE OCTUBRE DE 1943, LEY CONSTITUTIVA DE LA C.C.S.S. Y REGLAMENTO No. 7082 DEL 03 DE DICIEMBRE DE 1996 Y SUS REFORMAS).</t>
  </si>
  <si>
    <t>(SEGÚN LEY No. 4351 DEL 11 DE JULIO DE 1969, LEY ORGÁNICA DEL B.P.D.C.).</t>
  </si>
  <si>
    <t>(CONTRIBUCIÓN PATRONAL SEGURO DE PENSIONES, SEGÚN LEY No. 17 DEL 22 DE OCTUBRE DE 1943, LEY CONSTITUTIVA DE LA C.C.S.S. Y REGLAMENTO No. 6898 DEL 07 DE FEBRERO DE 1995 Y SUS REFORMAS).</t>
  </si>
  <si>
    <t>(APORTE PATRONAL AL RÉGIMEN DE PENSIONES, SEGÚN LEY DE PROTECCIÓN AL TRABAJADOR No. 7983 DEL 16 DE FEBRERO DEL 2000).</t>
  </si>
  <si>
    <t>(APORTE PATRONAL AL FONDO DE CAPITALIZACIÓN LABORAL, SEGÚN LEY DE PROTECCIÓN AL TRABAJADOR No. 7983 DEL 16 DE FEBRERO DEL 2000).</t>
  </si>
  <si>
    <t>(CONTRIBUCIÓN ESTATAL AL SEGURO DE PENSIONES, SEGÚN LEY No. 17 DEL 22 DE OCTUBRE DE 1943, LEY CONSTITUTIVA DE LA C.C.S.S. Y REGLAMENTO No. 6898 DEL 07 DE FEBRERO DE 1995 Y SUS REFORMAS).</t>
  </si>
  <si>
    <t>(CONTRIBUCIÓN ESTATAL AL SEGURO DE SALUD, SEGÚN LEY No. 17 DEL 22 DE OCTUBRE DE 1943, LEY CONSTITUTIVA DE LA C.C.S.S. Y REGLAMENTO No. 7082 DEL 03 DE DICIEMBRE DE 1996 Y SUS REFORMAS).</t>
  </si>
  <si>
    <t>(PARA EL PAGO DE SUBSIDIOS POR INCAPACIDADES DE LOS FUNCIONARIOS).</t>
  </si>
  <si>
    <t>(PARA EL PAGO DE SUBSIDIOS POR INCAPACIDADES DEL PERSONAL).</t>
  </si>
  <si>
    <t>(CUOTA ANUAL ORDINARIA PARA LA PREVENCIÓN DEL DELITO SEGÚN ARTÍCULOS 4 Y 5 DE LA LEY No. 6135, ACUERDO CON ONU PARA ESTABLECER EL ILANUD DEL 18/11/1977).</t>
  </si>
  <si>
    <t>(CUOTA ANUAL ORDINARIA DE PARTICIPACIÓN EN EL GRUPO DE TRABAJO DE COHECHO EN LAS TRANSACCIONES INTERNACIONALES, DE CONFORMIDAD CON DECRETO EJECUTIVO No. 37983-COMEX-MP DEL 09/09/2013, PUBLICADO EN LA GACETA No. 207 DEL 28/10/2013).</t>
  </si>
  <si>
    <t>(CUOTA ORDINARIA SEGÚN LEY No. 6468 DEL 18/09/1980).</t>
  </si>
  <si>
    <t>(PARA CONTRATOS SUSCRITOS PARA LA ADMINISTRACIÓN DEL CORREO EN LA NUBE Y EL RESPALDO DE INFORMACIÓN EN UN SITIO ALTERNO).</t>
  </si>
  <si>
    <t>(PARA EL PAGO DE LOS SERVICIOS MUNICIPALES).</t>
  </si>
  <si>
    <t>(PARA DERECHOS DE CIRCULACIÓN DE VEHÍCULOS Y ESPECIES FISCALES).</t>
  </si>
  <si>
    <t>(PREVISIÓN PARA EL PAGO DE MULTAS E INTERESES A LOS PROVEEDORES DE BIENES Y SERVICIOS POR ATRASOS EN EL PAGO).</t>
  </si>
  <si>
    <t>(PREVISIÓN PARA CANCELAR SUBSIDIOS POR INCAPACIDADES DEL PERSONAL).</t>
  </si>
  <si>
    <t>(PREVISIÓN PARA CANCELAR SENTENCIAS JUDICIALES Y RESOLUCIONES ADMINISTRATIVAS POR DAÑOS O PERJUICIOS CAUSADOS A PERSONAS FÍSICAS O JURÍDICAS).</t>
  </si>
  <si>
    <t>(PARA CANCELAR IMPUESTOS MUNICIPALES; CUBRIR CONTRATO 0432016000700067-00 DE SERVICIOS DE RECOLECCIÓN DE DESECHOS BIO INFECCIOSOS, SÓLIDOS Y ESPECIALES EN TODO EL SISTEMA PENITENCIARIO NACIONAL Y SERVICIOS DE RECOLECCIÓN DE RESIDUOS SÓLIDOS ORDINARIOS, TRASLADO, DEPÓSITO Y TRATAMIENTO DE LOS CAI REFORMA Y SAN RAFAEL Y LAS UNIDADES DE ATENCIÓN INTEGRAL; ASÍ COMO PARA EL SERVICIO DE RECICLAJE DE MATERIALES Y EQUIPO QUE YA CUMPLIERON SU VIDA ÚTIL, COMO PAPEL, CARTÓN Y EQUIPO ELECTRÓNICO).</t>
  </si>
  <si>
    <t>(PREVISIÓN PARA CANCELAR MULTAS E INTERESES A LOS PROVEEDORES DE BIENES Y SERVICIOS POR ATRASOS EN LOS PAGOS).</t>
  </si>
  <si>
    <t>(CENTROS PENALES SEGURO DE SALUD, SEGÚN LEY No.17 DEL 22 DE OCTUBRE DE 1943 Y SUS REFORMAS).</t>
  </si>
  <si>
    <t>(PARA EL RECONOCIMIENTO DEL INCENTIVO ECONÓMICO A LA POBLACIÓN PRIVADA DE LIBERTAD QUE APORTA SU TRABAJO EN LOS CENTROS PENALES PARA ATENDER LABORES MISCELÁNEAS, DE CONFORMIDAD CON EL ARTÍCULO 204 DEL DECRETO EJECUTIVO No. 40849-JP DEL 09/01/2018, REGLAMENTO TÉCNICO DEL SISTEMA PENITENCIARIO).</t>
  </si>
  <si>
    <t>(PREVISIÓN PARA EL PAGO DE SUBSIDIOS POR INCAPACIDADES DEL PERSONAL).</t>
  </si>
  <si>
    <t>(PREVISIÓN PARA REINTEGRAR A FUNCIONARIOS O TERCERAS PERSONAS IMPORTES PERCIBIDOS DE MÁS O DE FORMA TEMPORAL, CUYA DEVOLUCIÓN ES ORDENADA POR SENTENCIAS JUDICIALES Y RESOLUCIONES ADMINISTRATIVAS).</t>
  </si>
  <si>
    <t>(APORTE PATRONAL SEGÚN LEY DE ASOCIACIONES SOLIDARISTAS Nº 6970 Y LEY DE PROTECCIÓN AL TRABAJADOR Nº 7983).</t>
  </si>
  <si>
    <t>Subprograma</t>
  </si>
  <si>
    <t>Subprograma:</t>
  </si>
  <si>
    <t>Programa</t>
  </si>
  <si>
    <t>Columna1</t>
  </si>
  <si>
    <t>Pos.presupuestaria</t>
  </si>
  <si>
    <t>Desc.Pos.presupuestaria</t>
  </si>
  <si>
    <t>SUELDOS PARA CARGOS FIJOS</t>
  </si>
  <si>
    <t>SERVICIOS ESPECIALES</t>
  </si>
  <si>
    <t>SUPLENCIAS</t>
  </si>
  <si>
    <t>TIEMPO EXTRAORDINARIO</t>
  </si>
  <si>
    <t>RECARGO DE FUNCIONES</t>
  </si>
  <si>
    <t>DISPONIBILIDAD LABORAL</t>
  </si>
  <si>
    <t>RETRIBUCION POR AÑOS SERVIDOS</t>
  </si>
  <si>
    <t>RESTRICCION AL EJERCICIO LIBERAL DE LA PROFESION</t>
  </si>
  <si>
    <t>DECIMOTERCER MES</t>
  </si>
  <si>
    <t>SALARIO ESCOLAR</t>
  </si>
  <si>
    <t>OTROS INCENTIVOS SALARIALES</t>
  </si>
  <si>
    <t>CCSS CONTRIBUCION PATRONAL SEGURO SALUD (CONTRIBUCION PATRONAL SEGURO DE SALUD, SEGUN LEY NO. 17 DEL 22 DE OCTUBRE DE 1943, LEY</t>
  </si>
  <si>
    <t>GASTOS DE REPRESENTACION PERSONAL</t>
  </si>
  <si>
    <t>ALQUILER DE EDIFICIOS, LOCALES Y TERRENOS</t>
  </si>
  <si>
    <t>ALQUILER DE MAQUINARIA, EQUIPO Y MOBILIARIO</t>
  </si>
  <si>
    <t>ALQUILER DE EQUIPO DE COMPUTO</t>
  </si>
  <si>
    <t>ALQUILER Y DERECHOS PARA TELECOMUNICACIONES</t>
  </si>
  <si>
    <t>OTROS ALQUILERES</t>
  </si>
  <si>
    <t>SERVICIO DE AGUA Y ALCANTARILLADO</t>
  </si>
  <si>
    <t>SERVICIO DE ENERGIA ELECTRICA</t>
  </si>
  <si>
    <t>SERVICIO DE CORREO</t>
  </si>
  <si>
    <t>SERVICIO DE TELECOMUNICACIONES</t>
  </si>
  <si>
    <t>OTROS SERVICIOS BASICOS</t>
  </si>
  <si>
    <t>INFORMACION</t>
  </si>
  <si>
    <t>PUBLICIDAD Y PROPAGANDA</t>
  </si>
  <si>
    <t>IMPRESION, ENCUADERNACION Y OTROS</t>
  </si>
  <si>
    <t>TRANSPORTE DE BIENES</t>
  </si>
  <si>
    <t>COMIS. Y GASTOS POR SERV. FINANCIEROS Y COMERCIAL.</t>
  </si>
  <si>
    <t>SERVICIOS DE TRANSFERENCIA ELECTRONICA DE INFORMA</t>
  </si>
  <si>
    <t>SERVICIOS EN CIENCIAS DE LA SALUD</t>
  </si>
  <si>
    <t>SERVICIOS JURIDICOS</t>
  </si>
  <si>
    <t>SERVICIOS DE INGENIERIA Y ARQUITECTURA</t>
  </si>
  <si>
    <t>SERVICIOS EN CIENCIAS ECONOMICAS Y SOCIALES</t>
  </si>
  <si>
    <t>SERVICIOS GENERALES</t>
  </si>
  <si>
    <t>OTROS SERVICIOS DE GESTION Y APOYO</t>
  </si>
  <si>
    <t>TRANSPORTE DENTRO DEL PAIS</t>
  </si>
  <si>
    <t>VIATICOS DENTRO DEL PAIS</t>
  </si>
  <si>
    <t>TRANSPORTE EN EL EXTERIOR</t>
  </si>
  <si>
    <t>VIATICOS EN EL EXTERIOR</t>
  </si>
  <si>
    <t>SEGUROS</t>
  </si>
  <si>
    <t>REASEGUROS</t>
  </si>
  <si>
    <t>ACTIVIDADES DE CAPACITACION</t>
  </si>
  <si>
    <t>ACTIVIDADES PROTOCOLARIAS Y SOCIALES</t>
  </si>
  <si>
    <t>GASTOS DE REPRESENTACION INSTITUCIONAL</t>
  </si>
  <si>
    <t>MANTENIMIENTO DE EDIFICIOS, LOCALES Y TERRENOS</t>
  </si>
  <si>
    <t>MANTENIMIENTO Y REPARACION DE OTROS EQUIPOS</t>
  </si>
  <si>
    <t>OTROS IMPUESTOS</t>
  </si>
  <si>
    <t>SERVICIOS DE REGULACION</t>
  </si>
  <si>
    <t>INTERESES MORATORIOS Y MULTAS</t>
  </si>
  <si>
    <t>DEDUCIBLES</t>
  </si>
  <si>
    <t>COMBUSTIBLES Y LUBRICANTES</t>
  </si>
  <si>
    <t>PRODUCTOS FARMACEUTICOS Y MEDICINALES</t>
  </si>
  <si>
    <t>PRODUCTOS VETERINARIOS</t>
  </si>
  <si>
    <t>TINTAS, PINTURAS Y DILUYENTES</t>
  </si>
  <si>
    <t>OTROS PRODUCTOS QUIMICOS Y CONEXOS</t>
  </si>
  <si>
    <t>PRODUCTOS AGROFORESTALES</t>
  </si>
  <si>
    <t>ALIMENTOS Y BEBIDAS</t>
  </si>
  <si>
    <t>ALIMENTOS PARA ANIMALES</t>
  </si>
  <si>
    <t>MATERIALES Y PRODUCTOS METALICOS</t>
  </si>
  <si>
    <t>MATERIALES Y PRODUCTOS MINERALES Y ASFALTICOS</t>
  </si>
  <si>
    <t>MADERA Y SUS DERIVADOS</t>
  </si>
  <si>
    <t>MAT. Y PROD. ELECTRICOS, TELEFONICOS Y DE COMPUTO</t>
  </si>
  <si>
    <t>MATERIALES Y PRODUCTOS DE VIDRIO</t>
  </si>
  <si>
    <t>MATERIALES Y PRODUCTOS DE PLASTICO</t>
  </si>
  <si>
    <t>OTROS MAT. Y PROD.DE USO EN LA CONSTRU. Y MANTENIM</t>
  </si>
  <si>
    <t>HERRAMIENTAS E INSTRUMENTOS</t>
  </si>
  <si>
    <t>REPUESTOS Y ACCESORIOS</t>
  </si>
  <si>
    <t>OTROS BIENES PARA LA PRODUCCION Y COMERCIALIZACION</t>
  </si>
  <si>
    <t>UTILES Y MATERIALES DE OFICINA Y COMPUTO</t>
  </si>
  <si>
    <t>UTILES Y MATERIALES MEDICO, HOSPITALARIO Y DE INV.</t>
  </si>
  <si>
    <t>PRODUCTOS DE PAPEL, CARTON E IMPRESOS</t>
  </si>
  <si>
    <t>TEXTILES Y VESTUARIO</t>
  </si>
  <si>
    <t>UTILES Y MATERIALES DE LIMPIEZA</t>
  </si>
  <si>
    <t>UTILES Y MATERIALES DE RESGUARDO Y SEGURIDAD</t>
  </si>
  <si>
    <t>UTILES Y MATERIALES DE COCINA Y COMEDOR</t>
  </si>
  <si>
    <t>OTROS UTILES, MATERIALES Y SUMINISTROS DIVERSOS</t>
  </si>
  <si>
    <t>MAQUINARIA Y EQUIPO PARA LA PRODUCCION</t>
  </si>
  <si>
    <t>EQUIPO DE TRANSPORTE</t>
  </si>
  <si>
    <t>EQUIPO DE COMUNICACION</t>
  </si>
  <si>
    <t>EQUIPO Y MOBILIARIO DE OFICINA</t>
  </si>
  <si>
    <t>EQUIPO Y PROGRAMAS DE COMPUTO</t>
  </si>
  <si>
    <t>EQUIPO SANITARIO, DE LABORATORIO E INVESTIGACION</t>
  </si>
  <si>
    <t>EQUIPO Y MOBILIARIO EDUCACIONAL, DEP. Y RECREATIVO</t>
  </si>
  <si>
    <t>MAQUINARIA, EQUIPO Y MOBILIARIO DIVERSO</t>
  </si>
  <si>
    <t>EDIFICIOS</t>
  </si>
  <si>
    <t>INSTALACIONES</t>
  </si>
  <si>
    <t>SEMOVIENTES</t>
  </si>
  <si>
    <t>BIENES INTANGIBLES</t>
  </si>
  <si>
    <t>OTRAS TRANSFERENCIAS A PERSONAS</t>
  </si>
  <si>
    <t>PRESTACIONES LEGALES</t>
  </si>
  <si>
    <t>OTRAS PRESTACIONES</t>
  </si>
  <si>
    <t>INDEMNIZACIONES</t>
  </si>
  <si>
    <t>REINTEGROS O DEVOLUCIONES</t>
  </si>
  <si>
    <t>SUMAS LIBRES SIN ASIGNACION PRESUPUESTARIA</t>
  </si>
  <si>
    <t>JORNALES</t>
  </si>
  <si>
    <t>SUELDOS A BASE DE COMISION</t>
  </si>
  <si>
    <t>COMPENSACION DE VACACIONES</t>
  </si>
  <si>
    <t>DIETAS</t>
  </si>
  <si>
    <t>OTRAS REMUNERACIONES</t>
  </si>
  <si>
    <t>SERVICIOS ADUANEROS</t>
  </si>
  <si>
    <t>SERVICIO INFORMATICOS</t>
  </si>
  <si>
    <t>OBLIGACIONES POR CONTRATOS DE SEGURO</t>
  </si>
  <si>
    <t>CONTRIBUCIÓN PATRONAL AL SEGURO DE SALUD DE LA CAJA COSTARRICENSE DEL SEGURO SOCIAL</t>
  </si>
  <si>
    <t>CONTRIBUCIÓN PATRONAL AL INSTITUTO MIXTO DE AYUDA SOCIAL</t>
  </si>
  <si>
    <t xml:space="preserve">CONTRIBUCIÓN PATRONAL AL INSTITUTO NACIONAL DE APRENDIZAJE </t>
  </si>
  <si>
    <t>CONTRIBUCIÓN PATRONAL AL FONDO DE DESARROLLO SOCIAL  Y ASIGNACIONES FAMILIARES</t>
  </si>
  <si>
    <t>CONTRIBUCIÓN PATRONAL AL BANCO POPULAR Y DE DESARROLLO COMUNAL</t>
  </si>
  <si>
    <t xml:space="preserve">CONTRIBUCIÓN PATRONAL AL SEGURO DE PENSIONES  DE LA CAJA COSTARRICENSE DE SEGURO SOCIAL  </t>
  </si>
  <si>
    <t>APORTE PATRONAL AL RÉGIMEN OBLIGATORIO DE PENSIONES COMPLEMENTARIAS</t>
  </si>
  <si>
    <t xml:space="preserve">APORTE PATRONAL AL FONDO DE CAPITALIZACIÓN LABORAL </t>
  </si>
  <si>
    <t>CONTRIBUCIÓN PATRONAL A OTROS FONDOS ADMINISTRADOS POR ENTES PÚBLICOS</t>
  </si>
  <si>
    <t>CONTRIBUCIÓN PATRONAL A FONDOS ADMINISTRADOS POR ENTES PRIVADOS</t>
  </si>
  <si>
    <t>MANTENIMIENTO DE VÍAS DE COMUNICACIÓN</t>
  </si>
  <si>
    <t>MANTENIMIENTO DE INSTALACIONES Y OTRAS OBRAS</t>
  </si>
  <si>
    <t>MANTENIMIENTO Y REPARACIÓN DE MAQUINARIA Y EQUIPO DE PRODUCCIÓN</t>
  </si>
  <si>
    <t>MANTENIMIENTO Y REPARACIÓN DE EQUIPO DE TRANSPORTE</t>
  </si>
  <si>
    <t>MANTENIMIENTO Y REPARACIÓN DE EQUIPO DE COMUNICACIÓN</t>
  </si>
  <si>
    <t>MANTENIMIENTO Y REPARACIÓN DE EQUIPO Y MOBILIARIO DE OFICINA</t>
  </si>
  <si>
    <t>MANTENIMIENTO Y REPARACIÓN DE EQUIPO DE CÓMPUTO Y  SISTEMAS DE INFORMACIÓN</t>
  </si>
  <si>
    <t>IMPUESTOS SOBRE INGRESOS Y UTILIDADES</t>
  </si>
  <si>
    <t xml:space="preserve">IMPUESTOS SOBRE LA PROPIEDAD DE BIENES INMUEBLES  </t>
  </si>
  <si>
    <t>IMPUESTOS DE PATENTES</t>
  </si>
  <si>
    <t>GASTOS DE OFICINAS EN EL EXTERIOR</t>
  </si>
  <si>
    <t>GASTOS DE MISIONES ESPECIALES EN EL EXTERIOR</t>
  </si>
  <si>
    <t>OTROS SERVICIOS NO ESPECIFICADOS</t>
  </si>
  <si>
    <t xml:space="preserve">PRODUCTOS PECUARIOS Y OTRAS ESPECIES </t>
  </si>
  <si>
    <t>MATERIA PRIMA</t>
  </si>
  <si>
    <t>PRODUCTOS TERMINADOS</t>
  </si>
  <si>
    <t>ENERGÍA ELÉCTRICA</t>
  </si>
  <si>
    <t>VÍAS DE COMUNICACIÓN TERRESTRE</t>
  </si>
  <si>
    <t>VÍAS FÉRREAS</t>
  </si>
  <si>
    <t>OBRAS MARÍTIMAS Y FLUVIALES</t>
  </si>
  <si>
    <t>AEROPUERTOS</t>
  </si>
  <si>
    <t>OBRAS URBANÍSTICAS</t>
  </si>
  <si>
    <t>OTRAS CONSTRUCCIONES, ADICIONES Y MEJORAS</t>
  </si>
  <si>
    <t>TERRENOS</t>
  </si>
  <si>
    <t xml:space="preserve">EDIFICIOS PREEXISTENTES </t>
  </si>
  <si>
    <t>OTRAS OBRAS PREEXISTENTES</t>
  </si>
  <si>
    <t>PIEZAS Y OBRAS DE COLECCIÓN</t>
  </si>
  <si>
    <t>5.99.99      OTROS BIENES DURADEROS</t>
  </si>
  <si>
    <t xml:space="preserve">TRANSFERENCIAS CORRIENTES AL GOBIERNO CENTRAL </t>
  </si>
  <si>
    <t xml:space="preserve">TRANSFERENCIAS CORRIENTES A ÓRGANOS DESCONCENTRADOS </t>
  </si>
  <si>
    <t xml:space="preserve">TRANSFERENCIAS CORRIENTES A INSTITUCIONES DESCENTRALIZADAS NO EMPRESARIALES </t>
  </si>
  <si>
    <t>TRANSFERENCIAS CORRIENTES A GOBIERNOS LOCALES</t>
  </si>
  <si>
    <t xml:space="preserve">TRANSFERENCIAS CORRIENTES A EMPRESAS PÚBLICAS NO FINANCIERAS </t>
  </si>
  <si>
    <t>TRANSFERENCIAS CORRIENTES A INSTITUCIONES PÚBLICAS FINANCIERAS</t>
  </si>
  <si>
    <t>DIVIDENDOS</t>
  </si>
  <si>
    <t>FONDOS EN FIDEICOMISO PARA GASTO CORRIENTE</t>
  </si>
  <si>
    <t>IMPUESTOS  POR TRANSFERIR</t>
  </si>
  <si>
    <t xml:space="preserve">BECAS A FUNCIONARIOS </t>
  </si>
  <si>
    <t>BECAS A TERCERAS PERSONAS</t>
  </si>
  <si>
    <t xml:space="preserve">AYUDAS A FUNCIONARIOS </t>
  </si>
  <si>
    <t xml:space="preserve">PENSIONES Y JUBILACIONES CONTRIBUTIVAS </t>
  </si>
  <si>
    <t xml:space="preserve">PENSIONES   NO CONTRIBUTIVAS </t>
  </si>
  <si>
    <t>DECIMOTERCER MES DE PENSIONES Y JUBILACIONES</t>
  </si>
  <si>
    <t xml:space="preserve">TRANSFERENCIAS CORRIENTES A ORGANISMOS INTERNACIONALES </t>
  </si>
  <si>
    <t xml:space="preserve">OTRAS TRANSFERENCIAS CORRIENTES AL SECTOR EXTERNO  </t>
  </si>
  <si>
    <t xml:space="preserve">TRANSFERENCIAS  DE CAPITAL AL GOBIERNO CENTRAL </t>
  </si>
  <si>
    <t>TRANSFERENCIAS DE CAPITAL  A ÓRGANOS DESCONCENTRADOS</t>
  </si>
  <si>
    <t>TRANSFERENCIAS DE CAPITAL A INSTITUCIONES DESCENTRALIZADAS NO EMPRESARIALES</t>
  </si>
  <si>
    <t>TRANSFERENCIAS DE CAPITAL A GOBIERNOS LOCALES</t>
  </si>
  <si>
    <t xml:space="preserve">TRANSFERENCIAS DE CAPITAL A EMPRESAS PÚBLICAS NO FINANCIERAS </t>
  </si>
  <si>
    <t xml:space="preserve">TRANSFERENCIAS DE CAPITAL A INSTITUCIONES PÚBLICAS FINANCIERAS </t>
  </si>
  <si>
    <t>FONDOS EN FIDEICOMISO PARA GASTO DE CAPITAL</t>
  </si>
  <si>
    <t>(PARA CONTRATO DE TRATAMIENTO Y DISPOSICIÓN DE DESECHOS BIOINFECCIOSOS PRODUCIDOS EN LOS CONSULTORIOS MÉDICOS, ENTRE OTROS).</t>
  </si>
  <si>
    <t>(PARA EL MANTENIMIENTO PREVENTIVO Y CORRECTIVO DE EXTINTORES, ENTRE OTROS).</t>
  </si>
  <si>
    <t>(PARA LA REVISIÓN TÉCNICA AUTOMOTRIZ OBLIGATORIA DE VEHÍCULOS Y EL SERVICIO DE FUMIGACION, ENTRE OTROS).</t>
  </si>
  <si>
    <t>(PARA EL PAGO DE DERECHOS DE CIRCULACIÓN DE VEHÍCULOS AL INSTITUTO NACIONAL DE SEGUROS, ENTRE OTROS GASTOS).</t>
  </si>
  <si>
    <t>(PARA EL FONDO NACIONAL DE EMERGENCIAS, SEGÚN LEY NACIONAL DE EMERGENCIAS Y PREVENCIÓN DEL RIESGO N°8488).</t>
  </si>
  <si>
    <t>(PARA COMISIONES RELACIONADAS CON LA ADMINISTRACIÓN DE LAS CUENTAS BANCARIAS INSTITUCIONALES Y EL SERVICIO DE QUICKPASS).</t>
  </si>
  <si>
    <t>(PARA CONTRATOS DE SERVICIOS DE SEGURIDAD Y VIGILANCIA, MENSAJERÍA Y DE LIMPIEZA DE OFICINAS, ASÍ COMO LA LIMPIEZA DE JARDINES, DESTAQUEO DE TUBERÍAS Y RECARGA DE EXTINTORES).</t>
  </si>
  <si>
    <t>(PARA GASTOS PROCESALES DERIVADOS DE LOS PROCESOS JUDICIALES EN LOS QUE PARTICIPA LA PGR, EL SERVICIO DE GPS Y LA CONTRATACIÓN DE LOS SERVICIOS DE FUMIGACIÓN Y RITEVE, ENTRE OTROS CONCEPTOS).</t>
  </si>
  <si>
    <t>(PARA EL PAGO DE SUBSIDIOS A LOS FUNCIONARIOS POR CONCEPTO DE INCAPACIDAD).</t>
  </si>
  <si>
    <t>(PARA EL PAGO DE RECLAMOS ADMINISTRATIVOS Y SENTENCIAS JUDICIALES).</t>
  </si>
  <si>
    <t>(PARA CONTRATOS DE VÍDEO VIGILANCIA EN CENTROS PENALES, SERVIDORES VIRTUALES EN CAI LIBERIA Y JUVENIL ZURQUÍ, CAI VILMA CURLING, CAI CARLOS GARVEY Y CAI ANTONIO BASTIDA; ALQUILER DE DATA CENTER EN LA NUBE Y PLATAFORMA DE CONTROL DE ACCESO AL CENTRO DE DATOS, ENTRE OTROS GASTOS).</t>
  </si>
  <si>
    <t>(PARA CANCELAR IMPUESTOS MUNICIPALES; CUBRIR CONTRATO DE SERVICIOS DE RECOLECCIÓN DE DESECHOS BIO INFECCIOSOS, SÓLIDOS, ESPECIALES Y ORDINARIOS, TRASLADO, DEPÓSITO Y TRATAMIENTO; ASÍ COMO PARA EL SERVICIO DE RECICLAJE DE MATERIALES COMO PAPEL Y CARTÓN, Y EQUIPO QUE YA CUMPLIÓ SU VIDA ÚTIL).</t>
  </si>
  <si>
    <t>(PARA CONTRATO DE SERVICIOS VETERINARIOS PARA LA UNIDAD CANINA Y LA REALIZACIÓN DE PRUEBAS TOXICOLÓGICAS AL PERSONAL DE ADAPTACIÓN SOCIAL, ENTRE OTROS).</t>
  </si>
  <si>
    <t>(PARA CONTRATOS DE REGENCIA AMBIENTAL PARA LAS PLANTAS DE TRATAMIENTO DE AGUAS NEGRAS DE LOS CAI REFORMA, COCORÍ, LIMÓN Y POCOCÍ; CAI LUIS PAULINO MORA, VILMA CURLING, LIBERIA, ANTONIO BASTIDA, NELSON MANDELA, CARLOS LUIS FALLAS (ARCOS MODULARES) Y UNIDADES PODUCTIVAS; CONTRATO PARA LOS SERVICIOS PROFESIONALES DE INGENIERÍA PARA EFECTUAR ESTUDIOS DE SUELO, TOPOGRAFÍA, CALIDAD DE INGENIERÍA, DE HIDROLOGÍA, ESTUDIOS TÉCNICOS NECESARIOS PARA EJECUTAR LAS OBRAS QUE LA ADMINISTRACIÓN REQUIERE EN SU MOMENTO; ASÍ COMO PARA CUMPLIR CON EL DECRETO No. 33601-MINAE-S REGLAMENTO DE VERTIDO Y USO DE AGUAS RESIDUALES, ENTRE OTROS).</t>
  </si>
  <si>
    <t>(PARA CONTRATOS DE LIMPIEZA DE TANQUES SÉPTICOS Y DE OFICINAS; ASÍ COMO PARA CONTRATAR SERVICIOS DE ROTULACIÓN Y SEÑALIZACIÓN DE EMERGENCIA, ENTRE OTROS).</t>
  </si>
  <si>
    <t>(PARA CANCELAR CONTRATO DE FUMIGACIÓN DE CENTROS PENITENCIARIOS, ASÍ COMO LA REVISIÓN TÉCNICA AUTOMOTRIZ OBLIGATORIA, ENTRE OTROS).</t>
  </si>
  <si>
    <t>(FINANCIAMIENTO PARA AMPLIAR LOS CONOCIMIENTOS TÉCNICOS DEL PERSONAL DEL MINISTERIO DE JUSTICIA Y PAZ).</t>
  </si>
  <si>
    <t>(PARA CANCELAR DERECHOS DE CIRCULACIÓN DE VEHÍCULOS Y COMPRA DE ESPECIES FISCALES, ENTRE OTROS).</t>
  </si>
  <si>
    <t>(PARA EL DESARROLLO DE PROYECTOS DE INFRAESTRUCTURA PENITENCIARIA EN LA CONSTRUCCIÓN DE SISTEMAS CONTRA INCENDIOS EN LOS CAI SAN JOSÉ, ANTONIO DE BASTIDA DE PAZ (PÉREZ ZELEDÓN) Y LUIS PAULINO MORA MORA (COMPLEJO REFORMA); ASÍ COMO PARA REAJUSTES DE PRECIOS. SE INCLUYEN ¢357,1 MILLONES DEL IMPUESTO A LOS CASINOS, LEY No. 9050, DEL 09 DE JULIO DE 2012. ASIMISMO, SE INCORPORAN ¢10,0 MILLONES DE APORTE DEL PODER JUDICIAL AL PATRONATO DE CONSTRUCCIONES, INSTALACIONES Y ADQUISICIÓN DE BIENES, SEGÚN LEY No. 4021, REFORMADA MEDIANTE LEY No. 5871 DEL 11 DE DICIEMBRE DE 1975, PARA LA ACOMETIDA, LA COCINA Y MÓDULOS DE POBLACIÓN FEMENINA DEL CAI 26 DE JULIO Y LAS ACOMETIDAS DEL CAI SAN JOSÉ).</t>
  </si>
  <si>
    <t>(PARA LA CONSTRUCCIÓN DE MALLAS PERÍMETRALES EN DIFERENTES CENTROS DEL SISTEMA PENITENCIARIO).</t>
  </si>
  <si>
    <t>(RECURSOS A DISTRIBUIR A LAS JUNTAS DE EDUCACIÓN CORRESPONDIENTES, DE CONFORMIDAD CON LO DISPUESTO EN EL ARTÍCULO 412 (ANTES 416) DEL CÓDIGO PENAL, LEY 4573 DEL 04 DE MAYO DE 1970, REFORMA REALIZADA EN EL ARTÍCULO 1° DE LA LEY No. 5386 DEL 19/10/1973 Y SUS REFORMAS).</t>
  </si>
  <si>
    <t>(PARA CONTRATO DE SERVICIOS VETERINARIOS DE LOS PROYECTOS BOVINO AGRÍCOLAS Y PERMISOS DE FUNCIONAMIENTO DE LAS CLÍNICAS DE SERVICIOS DE SALUD PENITENCIARIA, ENTRE OTROS).</t>
  </si>
  <si>
    <t>(PARA PRUEBAS DE CONTROL DE CALIDAD DE LOS BIENES QUE SE PRODUCEN PARA EL MINISTERIO DE EDUCACIÓN PÚBLICA).</t>
  </si>
  <si>
    <t>(PARA REPARACIONES DE EQUIPO EN EL PROCESO PRODUCTIVO, ASÍ COMO LA APLICACIÓN DE PINTURA ELECTROSTÁTICA AL MOBILIARIO, ENTRE OTROS).</t>
  </si>
  <si>
    <t>(PARA CANCELAR PERMISOS LEGALES ANTE SENASA PARA EL FUNCIONAMIENTO DE LAS ACTIVIDADES BOVINO Y AVÍCOLA).</t>
  </si>
  <si>
    <t>(SE INCLUYEN ¢987,0 MILLONES PARA FINANCIAR PARCIALMENTE LA ALIMENTACIÓN DE LA POBLACIÓN PRIVADA DE LIBERTAD, SEGÚN EL ARTÍCULO 11, INCISO B, DE LA LEY N° 9428, IMPUESTO A LAS PERSONAS JURÍDICAS, DEL 21/03/2017; ASÍ COMO ARTÍCULOS N°15 Y 25 DEL TÍTULO IV DE LA LEY N°9635, FORTALECIMIENTO DE LAS FINANZAS PÚBLICAS DEL 03/12/2018).</t>
  </si>
  <si>
    <t>(PARA CANCELAR IMPUESTOS MUNICIPALES; RECOLECCIÓN DE RESIDUOS SÓLIDOS ORDINARIOS, ENTRE OTROS).</t>
  </si>
  <si>
    <t>(PARA CANCELAR IMPUESTOS MUNICIPALES; CUBRIR CONTRATO N°2018LA-000001-0006900001 SERVICIOS DE RECOLECCIÓN DE DESECHOS BIO INFECCIOSOS, Y SERVICIOS DE RECOLECCIÓN DE RESIDUOS SÓLIDOS ORDINARIOS, ENTRE OTROS).</t>
  </si>
  <si>
    <t>(PARA EL MANTENIMIENTO DE LAS HERRAMIENTAS QUE POR EL CONSTANTE USO EN LA FABRICACIÓN DE MOBILIARIO SE REQUIEREN AFILAR, ENTRE OTROS GASTOS).</t>
  </si>
  <si>
    <t>(PARA ATENDER PERMISOS ANTE SENASA PARA EL FUNCIONAMIENTO DE LA ACTIVIDAD Y TRASLADO DE ANIMALES DE UN SITIO A OTRO, ENTRE OTROS).</t>
  </si>
  <si>
    <t>(PARA CANCELAR IMPUESTOS MUNICIPALES; SERVICIOS DE RECOLECCIÓN DE RESIDUOS SÓLIDOS ORDINARIOS, ENTRE OTROS).</t>
  </si>
  <si>
    <t>(PARA ATENDER CONTRATOS DEL SISTEMA DE MONITOREO ELECTRÓNICO O USO DE BRAZALETES).</t>
  </si>
  <si>
    <t>(PARA CANCELAR IMPUESTOS MUNICIPALES, ASÍ COMO LA RECOLECCIÓN Y TRASLADO DE RESIDUOS SÓLIDOS ORDINARIOS, ENTRE OTROS GASTOS).</t>
  </si>
  <si>
    <t>(PREVISIÓN PARA CANCELAR MULTAS E INTERESES A LOS PROVEEDORES DE BIENES Y SERVICIOS POR ATRASOS EN LOS PAGOS, ENTRE OTROS).</t>
  </si>
  <si>
    <t>(PARA LA REVISIÓN TÉCNICA AUTOMOTRIZ OBLIGATORIA Y LA CONTRATACIÓN DE SERVICIOS PROFESIONALES PARA EL DESARROLLO DE TALLERES EDUCATIVOS INTERACTIVOS Y TALLERES LÚDICOS, ENTRE OTROS CONCEPTOS).</t>
  </si>
  <si>
    <t>(PARA FORTALECER LA CAPACITACIÓN DE LOS FUNCIONARIOS EN LAS ÁREAS RELACIONADAS CON SUS PUESTOS DE TRABAJO, ASÍ COMO PARA ATENDER EL CONTRATO DE CATERING SERVICE SUSCRITO CON EL VICEMINISTERIO DE PAZ).</t>
  </si>
  <si>
    <t>(PARA PAGO AL INSTITUTO NACIONAL DE SEGUROS DE DERECHOS DE CIRCULACIÓN SOBRE LOS VEHÍCULOS DE LA FLOTILLA DEL PROGRAMA PRESUPUESTARIO PREVENCIÓN DE LA VIOLENCIA Y PROMOCIÓN DE LA PAZ SOCIAL).</t>
  </si>
  <si>
    <t>(PARA ATENDER EL PAGO DE SUBSIDIOS CON MOTIVOS DE INCAPACIDAD).</t>
  </si>
  <si>
    <t>(PARA SERVICIOS DE DISEÑO DE ARTES GRÁFICAS Y DE TRADUCCIÓN DE DOCUMENTOS, ENTRE OTROS CONCEPTOS).</t>
  </si>
  <si>
    <t>(PARA EL ALQUILER DE BÓVEDA DE SEGURIDAD PARA LA CUSTODIA Y ADMINISTRACIÓN DE MEDIOS MAGNÉTICOS -CINTAS DE RESPALDO- DE LA DIRECCIÓN DE INFORMÁTICA).</t>
  </si>
  <si>
    <t>(PARA CANCELAR SERVICIOS URBANOS A LAS MUNICIPALIDADES DE SAN JOSÉ Y CURRIDABAT).</t>
  </si>
  <si>
    <t>(SE NCLUYEN ¢19,0 MILLONES PARA CUBRIR PUBLICACIONES DERIVADAS DE LA LEY No. 9428, IMPUESTO A LAS PERSONAS JURÍDICAS, DEL 21/03/2017).</t>
  </si>
  <si>
    <t>(ATENDER LAS NECESIDADES DEL PROYECTO "MIS CREACIONES VALEN" CORRESPONDEN A RECURSOS DE LA LEY 8020).</t>
  </si>
  <si>
    <t>(TIRAJE DE MATERIALES DEL PROYECTO "MIS CREACIONES VALEN" CORRESPONDEN A RECURSOS DE LA LEY 8020).</t>
  </si>
  <si>
    <t>(PARA CUBRIR COMISIONES BANCARIAS POR L A RECAUDACIÓN DE INGRESOS INSTITUCIONALES).</t>
  </si>
  <si>
    <t>(PARA CONTRATOS DE SERVICIOS DE MEDICINA LABORAL Y EMERGENCIAS MÉDICAS; ASÍ COMO DE SUPERVISIÓN Y ANÁLISIS MICROBIOLÓGICOS DE ALIMENTOS, AGUAS Y PERSONAL DEL SERVICIO DE ALIMENTACIÓN).</t>
  </si>
  <si>
    <t>(PARA EL SERVICIO DE LABORATORIO PARA ANÁLISIS DE MUESTRAS DE SUELOS RECOLECTADAS EN SITIOS ACTUALES Y PROPUESTOS DE MONUMENTACIÓN GEODÉSICA DEL INSTITUTO GEOGRÁFICO NACIONAL).</t>
  </si>
  <si>
    <t>(PARA LA REALIZACIÓN DE LA AUDITORÍA EXTERNA DE ESTADOS FINANCIEROS DEL REGISTRO NACIONAL, LA LIQUIDACIÓN PRESUPUESTARIA Y PREVENCIÓN DEL FRAUDE; EL ESTUDIO DE VALIDACIÓN DE LA AUTOEVALUACIÓN DE CALIDAD Y LA AUDITORÍA DE LA RENOVACIÓN DEL CERTIFICADO RE/045/2018 DEL SISTEMA DE GESTIÓN DE CALIDAD DEL REGISTRO DE PERSONAS JURÍDICAS).</t>
  </si>
  <si>
    <t>(PARA CONTRATO ADICIONAL DE LA LICITACIÓN PÚBLICA N°2014LN-000002-0005900001 PARA DAR CONTINUIDAD AL PROYECTO DE INVERSIÓN “SOSTENIBILIDAD DEL SISTEMA NACIONAL DE INFORMACIÓN TERRITORIAL SNIT EN EL REGISTRO NACIONAL”, INSCRITO EN EL MIDEPLAN CON EL CÓDIGO 002070).</t>
  </si>
  <si>
    <t>(COMPRENDE LOS RECURSOS NECESARIOS PARA ATENDER LOS PAGOS DE LOS CONTRATOS DE SERVICIOS DE SEGURIDAD Y VIGILANCIA, ASEO Y LIMPIEZA DE LAS INSTALACIONES CENTRALES DEL REGISTRO NACIONAL Y LAS OFICINAS REGIONALES, SERVICIOS DE ALBAÑILERÍA, CARPINTERÍA, FONTANERÍA, TELEFONÍA Y ELECTRICIDAD, SERVICIO DE RECARGA DE EXTINTORES, SERVICIOS DE LIMPIEZA LOS MANTELES, BANDERAS, ENTRE OTROS).</t>
  </si>
  <si>
    <t>(COMPRENDE LOS RECURSOS NECESARIOS PARA ATENDER LOS PAGOS DE LOS SIGUIENTES SERVICIOS: SERVICIOS DE FUMIGACIÓN, SERVICIO DE APOYO A LA GESTIÓN DE SOFTWARE APLICATIVO DEL REGISTRO NACIONAL, SERVICIOS DE APOYO A LA GESTIÓN DE LA PLATAFORMA TECNOLÓGICA DE TELECOMUNICACIONES Y SERVIDORES DEL REGISTRO NACIONAL, SERVICIOS DE MONITOREO DE LA PLATAFORMA TECNOLÓGICA, SERVICIO DE APOYO A LA PLATAFORMA DE ASEGURAMIENTO DE LA INFORMACIÓN, SERVICIO DE RENOVACIÓN DE NOMBRES DE DOMINIO DE INTERNET DEL REGISTRO NACIONAL, SERVICIOS DE TOPOGRAFÍA PARA LA ACTUALIZACIÓN Y MANTENIMIENTO DEL MAPA CATASTRAL, SERVICIO DE LEVANTAMIENTO CATASTRAL DEL RESTO DEL TERRITORIO NACIONAL PROYECTO DE INVERSIÓN 2516, SUPERVISIÓN, CONTROL DE CALIDAD Y VALIDACIÓN DE LOS PRODUCTOS DEL LEVANTAMIENTO CATASTRAL PARA COMPLETAR EL TERRITORIO NACIONAL PROYECTO DE INVERSIÓN 2516, SERVICIOS DE APOYO ADMINISTRATIVO PARA EL REGISTRO NACIONAL, ENTRE OTROS).</t>
  </si>
  <si>
    <t>(RECURSOS PARA DESARROLLAR LA CONTRATACIÓN DENOMINADA "MIS CREACIONES VALEN", ASÍ COMO CUBRIR GASTOS DE VIÁTICOS AL EXTERIOR RELACIONADOS CON CAPACITACIÓN EN MATERIA DE PROPIEDAD INTELECTUAL, EN CUMPLIMIENTO A LA LEY DE MARCAS, No. 8020).</t>
  </si>
  <si>
    <t>(PARA LA CONTRATACIÓN DE CATERING SERVICE PARA ATENDER A PERSONEROS DE DIFERENTES INSTITUCIONES PÚBLICAS Y PRIVADAS, ENTRE OTROS GASTOS).</t>
  </si>
  <si>
    <t>(PARA ESPECIES FISCALES Y DERECHOS DE CIRCULACIÓN DE LA FLOTILLA VEHICULAR).</t>
  </si>
  <si>
    <t>(PREVISIÓN PARA EL PAGO DE MULTAS E INTERESES QUE SE PUEDAN PRESENTAR EN LA GESTIÓN).</t>
  </si>
  <si>
    <t>(PARA LA INSTALACIÓN DE PUNTAS DE RED PARA EL CABLEADO ESTRUCTURADO DEL PROGRAMA).</t>
  </si>
  <si>
    <t>(ADQUISICIÓN DE LICENCIAS PATBASE CORRESPONDEN A RECURSOS DE LA LEY 8020).</t>
  </si>
  <si>
    <t>(PARA LA PRODUCCIÓN DE OBRAS EN CIENCIA Y TECNOLOGÍA, DE CONFORMIDAD CON LO ESTABLECIDO EN LOS ARTÍCULOS 94 Y 95 DE LA LEY DE MARCAS Y OTROS SIGNOS DISTINTIVOS, No. 7978 DEL 06 DE ENERO DE 2000, REFORMADOS POR EL ARTÍCULO 1 DE LA LEY No. 8020, REFORMA DE Y FINANCIAMIENTO PERMANENTE PARA LA EDITORIAL COSTA RICA Y LA EDITORIAL DEL INSTITUTO TECNOLÓGICO DE COSTA RICA, DEL 06 DE SETIEMBRE DE 2000).</t>
  </si>
  <si>
    <t>(SUBVENCIÓN ESTATAL, DE CONFORMIDAD CON LO ESTABLECIDO EN LOS ARTÍCULOS 94 Y 95 DE LA LEY DE MARCAS Y OTROS SIGNOS DISTINTIVOS, No. 7978 DEL 06 DE ENERO DE 2000, REFORMADOS POR EL ARTÍCULO 1 DE LA LEY No. 7020, REFORMA DE Y FINANCIAMIENTO PERMANENTE PARA LA EDITORIAL COSTA RICA Y LA EDITORIAL DEL INSTITUTO TECNOLÓGICO DE COSTA RICA. DEL 06 DE SETIEMBRE DE 2000).</t>
  </si>
  <si>
    <t>(PREVISIÓN PARA EL PAGO DE SUBSIDIOS POR INCAPACIDADES).</t>
  </si>
  <si>
    <t>(PREVISIÓN PARA CANCELAR SENTENCIAS JUDICIALES Y RESOLUCIONES POR DAÑOS O PERJUICIOS CAUSADOS A PERSONAS FÍSICAS O JURÍDICAS).</t>
  </si>
  <si>
    <t>(PARA EL PAGO DE RECLAMOS ADMINISTRATIVOS).</t>
  </si>
  <si>
    <t>(CUOTA ORDINARIA, SEGÚN OFICIO DGRN-1262-2011 MEDIANTE EL CUAL COSTA RICA HACE SU ADHESIÓN AL PROGRAMA).</t>
  </si>
  <si>
    <t>(CUOTA ANUAL ORDINARIA, DE CONFORMIDAD CON INCISOS 4) C Y D DEL ARTÍCULO 16 DEL CONVENIO PARA LA PROTECCIÓN DE LA PROPIEDAD INDUSTRIAL (PARÍS, 1883), LEY No. 7484 DEL 28 DE MARZO DE 1995).</t>
  </si>
  <si>
    <t>(LEY CONSTITUTIVA DE LA CAJA COSTARRICENSE DE SEGURO SOCIAL Nº 17 DEL 22 DE OCTUBRE DE 1943 Y LEY DE CREACIÓN DEL INSTITUTO MIXTO DE AYUDA SOCIAL (IMAS), Nº 4760).</t>
  </si>
  <si>
    <t>(PARA CUBRIR SERVICIOS MUNICIPALES).</t>
  </si>
  <si>
    <t>(PARA EL PAGO DE COMISIONES BANCARIAS).</t>
  </si>
  <si>
    <t>(PARA SERVICIOS DE AUDITORIA EXTERNA EN CUMPLIMIENTO DEL DECRETO 37549-JP).</t>
  </si>
  <si>
    <t>(PARA SERVICIOS ASEO Y LIMPIEZA DEL EDIFICIO DA VINCI).</t>
  </si>
  <si>
    <t>(PARA CUBRIR SERVICIOS PROFESIONALES DE UNA RECEPCIONISTA).</t>
  </si>
  <si>
    <t>(PARA CAPACITACIONES DE FUNCIONARIOS DE PRODHAB).</t>
  </si>
  <si>
    <t>(PREVISIÓN EN CASO DE MULTAS Y SANCIONES POR INCUMPLIMIENTO DE LA LEY DE TRÁNSITO, No.7331).</t>
  </si>
  <si>
    <t>(CONTRIBUCIÓN PATRONAL, SEGÚN ARTÍCULO 15, INCISO B, DE LA LEY ORGÁNICA DEL INSTITUTO NACIONAL DE APRENDIZAJE, N° 6868, DEL 06 DE MAYO DE 1983, PUBLICADA EN LA GACETA N° 101 DEL 27 DE MAYO DE 1983).</t>
  </si>
  <si>
    <t>(APORTE PATRONAL SEGÚN LEY DE ASOCIACIONES SOLIDARISTAS No. 6970 Y LE Y DE PROTECCIÓN AL TRABAJADOR No.7983).</t>
  </si>
  <si>
    <t>(PARA CUBRIR COMISIONES RELACIONADAS CON LA ADMINISTRACIÓN DE LAS CUENTAS BANCARIAS INSTITUCIONALES Y EL SERVICIO DE QUICKPASS, PLANILLA Y PROVEEDORES).</t>
  </si>
  <si>
    <t>(PARA SERVICIOS DE ASESORÍA LEGAL PARA LA AUDITORÍA INTERNA).</t>
  </si>
  <si>
    <t>(PARA SERVICIOS DE AUDITORÍA EXTERNA Y SUPERVISIÓN DE CALIDAD DE LA DIGITALIZACIÓN Y OTROS).</t>
  </si>
  <si>
    <t>(PARA SERVICIOS DE SERVIDORES Y REDES, SEGURIDAD DE LA INFORMACIÓN, CONTINUIDAD DE SERVICIOS TECNOLÓGICOS Y OTROS).</t>
  </si>
  <si>
    <t>(PARA CONTRATOS DE SERVICIOS DE SEGURIDAD Y VIGILANCIA, LIMPIEZA DE OFICINAS, CUSTODIA DE DOCUMENTOS Y RECARGA DE EXTINTORES, ENTRE OTROS).</t>
  </si>
  <si>
    <t>(PARA SERVICIOS DE FUMIGACIÓN DE LAS INSTALACIONES Y EL DISEÑO DE MATERIALES DE CAMPAÑA DE COMUNICACIÓN).</t>
  </si>
  <si>
    <t>(PARA LA PARTICIPACIÓN EN CONGRESOS, CURSOS, SEMINARIOS, TALLERES, CHARLAS Y SIMILARES DE FUNCIONARIOS DE LA DNN, EN CUMPLIMIENTO DEL PLAN INSTITUCIONAL DE CAPACITACIÓN).</t>
  </si>
  <si>
    <t>(PARA DERECHOS DE CIRCULACIÓN DE LA FLOTILLA VEHICULAR).</t>
  </si>
  <si>
    <t>(PARA EL SERVICIO DE ELIMINACIÓN DE DOCUMENTOS).</t>
  </si>
  <si>
    <t>(LEY CONSTITUTIVA DE LA CAJA COSTARRICENSE DE SEGURO SOCIAL Nº 17 DEL 22 DE OCTUBRE DE 1943 Y LEY DE DESARROLLO SOCIAL Y ASIGNACIONES FAMILIARES, N° 5662).</t>
  </si>
  <si>
    <t>(CONTRIBUCIÓN PATRONAL, SEGÚN LEY DE PROTECCIÓN AL TRABAJADOR Nº 7983 DEL 16 DE FEBRERO DEL 2000).</t>
  </si>
  <si>
    <t>(APORTE PATRONAL SEGÚN LEY No. 6970 DE ASOCIACIONES SOLIDARISTAS).</t>
  </si>
  <si>
    <t>(PARA CUBRIR LOS SERVICIOS MUNICIPALES).</t>
  </si>
  <si>
    <t>(PARA CANCELAR COMISIONES RELACIONADAS CON LA ADMINISTRACIÓN DE LAS CUENTAS BANCARIAS INSTITUCIONALES).</t>
  </si>
  <si>
    <t>(PARA SERVICIOS DE MÉDICO DE EMPRESA DE LOS FUNCIONARIOS DEL TRIBUNAL).</t>
  </si>
  <si>
    <t>(PARA EL SERVICIO DE ANÁLISIS DE POTABILIDAD DEL AGUA PARA EL PROGRAMA BANDERA AZUL Y EL PLAN DE GESTIÓN AMBIENTAL INSTITUCIONAL).</t>
  </si>
  <si>
    <t>(PARA LA CONTRATACIÓN DEL SERVICIO DE UNA AUDITIORÍA EXTERNA DE LOS ESTADOS FINANCIEROS PARA CUMPLIR CON LOS LINEAMIENTOS DE LA CONTRALORÍA GENERAL DE LA REPÚBLICA Y LA CONTABILIDAD NACIONAL).</t>
  </si>
  <si>
    <t>(PARA FINANCIAR CONTRATOS DE SERVICIOS DE SEGURIDAD Y VIGILANCIA, LIMPIEZA DE INSTALACIONES Y VIDRIOS, ASÍ COMO REVISIÓN Y RECARGA DE EXTINTORES Y ELABORACIÓN DE SELLOS).</t>
  </si>
  <si>
    <t>(PARA CONTRATO DE SERVICIO ALTERNO Y RESPALDO DE INFORMACIÓN CON RACSA Y CONTRATAR LOS SERVICIOS DE FUMIGACIÓN).</t>
  </si>
  <si>
    <t>(PARA CONTRATAR SERVICIOS DE CAPACITACIÓN CONTINUA DE LOS FUNCIONARIOS DEL TRIBUNAL, PARA EL MEJORAMIENTO DEL SERVICIO DE ACUERDO CON EL PLAN DE MEJORA DE VALOR PÚBLICO).</t>
  </si>
  <si>
    <t>(PARA CANCELAR GASTOS DE ACTIVIDADES MENORES DE RECEPCIÓN VINCULADAS A LA GESTIÓN PROTOCOLARIA Y SOCIAL).</t>
  </si>
  <si>
    <t>(PREVISIÓN PARA CANCELAR SENTENCIAS JUDICIALES Y RESOLUCIONES ADM. POR DAÑOS O PERJUICIOS CAUSADOS A PERSONAS FÍSICAS O JURÍDICAS).</t>
  </si>
  <si>
    <r>
      <t xml:space="preserve">Aplicar el aumento por cuanto se esta previendo un aumento de los casos de incapacidad en ocación a la pandemia COVID-19, en donde se estan generando incapacidades a los funcionarios por ordenes sanitarias., entre otros.
Coletilla de la Ley </t>
    </r>
    <r>
      <rPr>
        <b/>
        <sz val="11"/>
        <rFont val="Arial"/>
        <family val="2"/>
      </rPr>
      <t>(PARA EL PAGO DE SUBSIDIOS POR INCAPACIDADES DE LOS FUNCIONARIOS).</t>
    </r>
    <r>
      <rPr>
        <sz val="11"/>
        <rFont val="Arial"/>
        <family val="2"/>
      </rPr>
      <t xml:space="preserve">
Coletilla de decreto </t>
    </r>
    <r>
      <rPr>
        <b/>
        <sz val="11"/>
        <rFont val="Arial"/>
        <family val="2"/>
      </rPr>
      <t>(PARA EL PAGO DE SUBSIDIOS POR INCAPACIDADES DE LOS FUNCIONARIOS).</t>
    </r>
  </si>
  <si>
    <t>Jefe Departamento Recursos Humanos</t>
  </si>
  <si>
    <t>Geovanni Morales Sánchez</t>
  </si>
  <si>
    <t>TRASLADO DGPN-H-013, PERÍODO 2021</t>
  </si>
  <si>
    <t>Se incorporan montos basado en el Oficio de Justificación MJP-DM-260-2021, y correo electrónico del Ministerio de Hacienda con la autorización de la inclusión de los datos en el presente Decreto.</t>
  </si>
  <si>
    <r>
      <t>Se incorporan montos basado en el Oficio de Justificación MJP-DM-260-2021, y correo electrónico del Ministerio de Hacienda con la autorización de la inclusión de los datos en el presente Decreto.
Coletilla de la Ley</t>
    </r>
    <r>
      <rPr>
        <b/>
        <sz val="11"/>
        <rFont val="Arial"/>
        <family val="2"/>
      </rPr>
      <t xml:space="preserve"> (CONTRIBUCIÓN PATRONAL SEGURO DE SALUD, SEGÚN LEY No. 17 DEL 22 DE OCTUBRE DE 1943, LEY CONSTITUTIVA DE LA C.C.S.S. Y REGLAMENTO No. 7082 DEL 03 DE DICIEMBRE DE 1996 Y SUS REFORMAS).</t>
    </r>
    <r>
      <rPr>
        <sz val="11"/>
        <rFont val="Arial"/>
        <family val="2"/>
      </rPr>
      <t xml:space="preserve">
Coletilla de decreto </t>
    </r>
    <r>
      <rPr>
        <b/>
        <sz val="11"/>
        <rFont val="Arial"/>
        <family val="2"/>
      </rPr>
      <t>(CONTRIBUCIÓN PATRONAL SEGURO DE SALUD, SEGÚN LEY No. 17 DEL 22 DE OCTUBRE DE 1943, LEY CONSTITUTIVA DE LA C.C.S.S. Y REGLAMENTO No. 7082 DEL 03 DE DICIEMBRE DE 1996 Y SUS REFORMAS).</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</si>
  <si>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(SEGÚN LEY No. 4351 DEL 11 DE JULIO DE 1969, LEY ORGÁNICA DEL B.P.D.C.).</t>
    </r>
    <r>
      <rPr>
        <sz val="11"/>
        <rFont val="Arial"/>
        <family val="2"/>
      </rPr>
      <t xml:space="preserve">
Coletilla de decreto </t>
    </r>
    <r>
      <rPr>
        <b/>
        <sz val="11"/>
        <rFont val="Arial"/>
        <family val="2"/>
      </rPr>
      <t>(SEGÚN LEY No. 4351 DEL 11 DE JULIO DE 1969, LEY ORGÁNICA DEL B.P.D.C.).</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</si>
  <si>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(CONTRIBUCIÓN PATRONAL SEGURO DE PENSIONES, SEGÚN LEY No. 17 DEL 22 DE OCTUBRE DE 1943, LEY CONSTITUTIVA DE LA C.C.S.S. Y REGLAMENTO No. 6898 DEL 07 DE FEBRERO DE 1995 Y SUS REFORMAS).</t>
    </r>
    <r>
      <rPr>
        <sz val="11"/>
        <rFont val="Arial"/>
        <family val="2"/>
      </rPr>
      <t xml:space="preserve">
Coletilla de decreto </t>
    </r>
    <r>
      <rPr>
        <b/>
        <sz val="11"/>
        <rFont val="Arial"/>
        <family val="2"/>
      </rPr>
      <t>(CONTRIBUCIÓN PATRONAL SEGURO DE PENSIONES, SEGÚN LEY No. 17 DEL 22 DE OCTUBRE DE 1943, LEY CONSTITUTIVA DE LA C.C.S.S. Y REGLAMENTO No. 6898 DEL 07 DE FEBRERO DE 1995 Y SUS REFORMAS).</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</si>
  <si>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 xml:space="preserve">(APORTE PATRONAL AL RÉGIMEN DE PENSIONES, SEGÚN LEY DE PROTECCIÓN AL TRABAJADOR No. 7983 DEL 16 DE FEBRERO DEL 2000).
</t>
    </r>
    <r>
      <rPr>
        <sz val="11"/>
        <rFont val="Arial"/>
        <family val="2"/>
      </rPr>
      <t xml:space="preserve">Coletilla de decreto </t>
    </r>
    <r>
      <rPr>
        <b/>
        <sz val="11"/>
        <rFont val="Arial"/>
        <family val="2"/>
      </rPr>
      <t>(APORTE PATRONAL AL RÉGIMEN DE PENSIONES, SEGÚN LEY DE PROTECCIÓN AL TRABAJADOR No. 7983 DEL 16 DE FEBRERO DEL 2000).</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</si>
  <si>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(APORTE PATRONAL AL FONDO DE CAPITALIZACIÓN LABORAL, SEGÚN LEY DE PROTECCIÓN AL TRABAJADOR No. 7983 DEL 16 DE FEBRERO DEL 2000).</t>
    </r>
    <r>
      <rPr>
        <sz val="11"/>
        <rFont val="Arial"/>
        <family val="2"/>
      </rPr>
      <t xml:space="preserve">
Coletilla de decreto </t>
    </r>
    <r>
      <rPr>
        <b/>
        <sz val="11"/>
        <rFont val="Arial"/>
        <family val="2"/>
      </rPr>
      <t>(APORTE PATRONAL AL FONDO DE CAPITALIZACIÓN LABORAL, SEGÚN LEY DE PROTECCIÓN AL TRABAJADOR No. 7983 DEL 16 DE FEBRERO DEL 2000).</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</si>
  <si>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(CONTRIBUCIÓN ESTATAL AL SEGURO DE PENSIONES, SEGÚN LEY No. 17 DEL 22 DE OCTUBRE DE 1943, LEY CONSTITUTIVA DE LA C.C.S.S. Y REGLAMENTO No. 6898 DEL 07 DE FEBRERO DE 1995 Y SUS REFORMAS).</t>
    </r>
    <r>
      <rPr>
        <sz val="11"/>
        <rFont val="Arial"/>
        <family val="2"/>
      </rPr>
      <t xml:space="preserve">
Coletilla de decreto </t>
    </r>
    <r>
      <rPr>
        <b/>
        <sz val="11"/>
        <rFont val="Arial"/>
        <family val="2"/>
      </rPr>
      <t>(CONTRIBUCIÓN ESTATAL AL SEGURO DE PENSIONES, SEGÚN LEY No. 17 DEL 22 DE OCTUBRE DE 1943, LEY CONSTITUTIVA DE LA C.C.S.S. Y REGLAMENTO No. 6898 DEL 07 DE FEBRERO DE 1995 Y SUS REFORMAS).</t>
    </r>
  </si>
  <si>
    <r>
      <t xml:space="preserve">Se incorporan montos basado en el Oficio de Justificación MJP-DM-260-2021, y correo electrónico del Ministerio de Hacienda con la autorización de la inclusión de los datos en el presente Decreto.
Coletilla de la Ley </t>
    </r>
    <r>
      <rPr>
        <b/>
        <sz val="11"/>
        <rFont val="Arial"/>
        <family val="2"/>
      </rPr>
      <t>(CONTRIBUCIÓN ESTATAL AL SEGURO DE SALUD, SEGÚN LEY No. 17 DEL 22 DE OCTUBRE DE 1943, LEY CONSTITUTIVA DE LA C.C.S.S. Y REGLAMENTO No. 7082 DEL 03 DE DICIEMBRE DE 1996 Y SUS REFORMAS).</t>
    </r>
    <r>
      <rPr>
        <sz val="11"/>
        <rFont val="Arial"/>
        <family val="2"/>
      </rPr>
      <t xml:space="preserve">
Coletilla de decreto </t>
    </r>
    <r>
      <rPr>
        <b/>
        <sz val="11"/>
        <rFont val="Arial"/>
        <family val="2"/>
      </rPr>
      <t>(CONTRIBUCIÓN ESTATAL AL SEGURO DE SALUD, SEGÚN LEY No. 17 DEL 22 DE OCTUBRE DE 1943, LEY CONSTITUTIVA DE LA C.C.S.S. Y REGLAMENTO No. 7082 DEL 03 DE DICIEMBRE DE 1996 Y SUS REFORMAS).</t>
    </r>
  </si>
  <si>
    <t>Programa 78901, Atencion de Hombres Adultos en Centros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</si>
</sst>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00"/>
    <numFmt numFmtId="167" formatCode="00000"/>
    <numFmt numFmtId="168" formatCode="000"/>
    <numFmt numFmtId="169" formatCode="0_);[Red]\(0\)"/>
    <numFmt numFmtId="171" formatCode="&quot;₡&quot;#,##0.00"/>
  </numFmts>
  <fonts count="23" x14ac:knownFonts="1">
    <font>
      <sz val="10"/>
      <name val="Arial"/>
    </font>
    <font>
      <b/>
      <i/>
      <sz val="11"/>
      <color indexed="61"/>
      <name val="Garamond"/>
      <family val="1"/>
    </font>
    <font>
      <sz val="10"/>
      <name val="Garamond"/>
      <family val="1"/>
    </font>
    <font>
      <sz val="8"/>
      <name val="Arial"/>
      <family val="2"/>
    </font>
    <font>
      <b/>
      <sz val="12"/>
      <name val="Garamond"/>
      <family val="1"/>
    </font>
    <font>
      <sz val="8"/>
      <color indexed="81"/>
      <name val="Tahoma"/>
      <family val="2"/>
    </font>
    <font>
      <sz val="14"/>
      <name val="Arial"/>
      <family val="2"/>
    </font>
    <font>
      <sz val="12"/>
      <name val="Garamond"/>
      <family val="1"/>
    </font>
    <font>
      <sz val="12"/>
      <name val="Arial"/>
      <family val="2"/>
    </font>
    <font>
      <sz val="10"/>
      <name val="Arial"/>
      <family val="2"/>
    </font>
    <font>
      <b/>
      <sz val="10"/>
      <name val="Arial"/>
      <family val="2"/>
    </font>
    <font>
      <b/>
      <sz val="12"/>
      <name val="Arial"/>
      <family val="2"/>
    </font>
    <font>
      <b/>
      <sz val="12"/>
      <color theme="0"/>
      <name val="Garamond"/>
      <family val="1"/>
    </font>
    <font>
      <sz val="12"/>
      <color theme="0"/>
      <name val="Garamond"/>
      <family val="1"/>
    </font>
    <font>
      <b/>
      <sz val="14"/>
      <color theme="0"/>
      <name val="Garamond"/>
      <family val="1"/>
    </font>
    <font>
      <b/>
      <sz val="11"/>
      <color theme="0"/>
      <name val="Garamond"/>
      <family val="1"/>
    </font>
    <font>
      <sz val="10"/>
      <name val="Arial"/>
      <family val="2"/>
    </font>
    <font>
      <sz val="11"/>
      <name val="Arial"/>
      <family val="2"/>
    </font>
    <font>
      <b/>
      <sz val="11"/>
      <name val="Arial"/>
      <family val="2"/>
    </font>
    <font>
      <sz val="11"/>
      <color rgb="FF000000"/>
      <name val="Calibri"/>
      <family val="2"/>
    </font>
    <font>
      <b/>
      <sz val="12"/>
      <color rgb="FFFF0000"/>
      <name val="Garamond"/>
      <family val="1"/>
    </font>
    <font>
      <sz val="10"/>
      <color rgb="FFFF0000"/>
      <name val="Arial"/>
      <family val="2"/>
    </font>
    <font>
      <sz val="12"/>
      <color rgb="FFFF0000"/>
      <name val="Garamond"/>
      <family val="1"/>
    </font>
  </fonts>
  <fills count="4">
    <fill>
      <patternFill patternType="none"/>
    </fill>
    <fill>
      <patternFill patternType="gray125"/>
    </fill>
    <fill>
      <patternFill patternType="solid">
        <fgColor theme="7" tint="0.79998168889431442"/>
        <bgColor indexed="64"/>
      </patternFill>
    </fill>
    <fill>
      <patternFill patternType="solid">
        <fgColor theme="4"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4">
    <xf numFmtId="0" fontId="0" fillId="0" borderId="0"/>
    <xf numFmtId="164" fontId="9" fillId="0" borderId="0" applyFont="0" applyFill="0" applyBorder="0" applyAlignment="0" applyProtection="0"/>
    <xf numFmtId="0" fontId="9" fillId="0" borderId="0"/>
    <xf numFmtId="165" fontId="16" fillId="0" borderId="0" applyFont="0" applyFill="0" applyBorder="0" applyAlignment="0" applyProtection="0"/>
  </cellStyleXfs>
  <cellXfs count="148">
    <xf numFmtId="0" fontId="0" fillId="0" borderId="0" xfId="0"/>
    <xf numFmtId="0" fontId="2" fillId="0" borderId="0" xfId="0" applyFont="1" applyAlignment="1">
      <alignment horizontal="center"/>
    </xf>
    <xf numFmtId="3" fontId="2" fillId="0" borderId="0" xfId="0" applyNumberFormat="1" applyFont="1"/>
    <xf numFmtId="3" fontId="2" fillId="0" borderId="0" xfId="0" applyNumberFormat="1" applyFont="1" applyBorder="1"/>
    <xf numFmtId="0" fontId="2" fillId="0" borderId="0" xfId="0" applyFont="1"/>
    <xf numFmtId="3" fontId="0" fillId="0" borderId="0" xfId="0" applyNumberFormat="1"/>
    <xf numFmtId="0" fontId="2" fillId="0" borderId="0" xfId="0" applyFont="1" applyBorder="1" applyAlignment="1">
      <alignment horizontal="center"/>
    </xf>
    <xf numFmtId="0" fontId="2" fillId="0" borderId="0" xfId="0" applyFont="1" applyBorder="1"/>
    <xf numFmtId="0" fontId="0" fillId="0" borderId="0" xfId="0" applyAlignment="1">
      <alignment horizontal="center"/>
    </xf>
    <xf numFmtId="0" fontId="3" fillId="0" borderId="0" xfId="0" applyFont="1"/>
    <xf numFmtId="0" fontId="1" fillId="0" borderId="0" xfId="0" applyFont="1" applyBorder="1" applyAlignment="1">
      <alignment horizontal="left"/>
    </xf>
    <xf numFmtId="3" fontId="1" fillId="0" borderId="0" xfId="0" applyNumberFormat="1" applyFont="1" applyBorder="1" applyAlignment="1">
      <alignment horizontal="left"/>
    </xf>
    <xf numFmtId="0" fontId="2" fillId="0" borderId="0" xfId="0" applyFont="1" applyFill="1" applyBorder="1"/>
    <xf numFmtId="167" fontId="1" fillId="0" borderId="0" xfId="0" applyNumberFormat="1" applyFont="1" applyBorder="1" applyAlignment="1">
      <alignment horizontal="left"/>
    </xf>
    <xf numFmtId="167" fontId="2" fillId="0" borderId="0" xfId="0" applyNumberFormat="1" applyFont="1" applyBorder="1"/>
    <xf numFmtId="167" fontId="2" fillId="0" borderId="0" xfId="0" applyNumberFormat="1" applyFont="1"/>
    <xf numFmtId="167" fontId="0" fillId="0" borderId="0" xfId="0" applyNumberFormat="1"/>
    <xf numFmtId="0" fontId="6" fillId="0" borderId="0" xfId="0" applyFont="1"/>
    <xf numFmtId="0" fontId="8" fillId="0" borderId="0" xfId="0" applyFont="1"/>
    <xf numFmtId="49" fontId="7" fillId="0" borderId="1" xfId="0" applyNumberFormat="1" applyFont="1" applyBorder="1" applyAlignment="1">
      <alignment horizontal="center"/>
    </xf>
    <xf numFmtId="3" fontId="7" fillId="0" borderId="1" xfId="0" applyNumberFormat="1" applyFont="1" applyBorder="1"/>
    <xf numFmtId="38" fontId="8" fillId="2" borderId="1" xfId="0" applyNumberFormat="1" applyFont="1" applyFill="1" applyBorder="1" applyAlignment="1"/>
    <xf numFmtId="167" fontId="12" fillId="3" borderId="1" xfId="0" applyNumberFormat="1" applyFont="1" applyFill="1" applyBorder="1" applyAlignment="1">
      <alignment horizontal="center" vertical="center"/>
    </xf>
    <xf numFmtId="167" fontId="13" fillId="3" borderId="2" xfId="0" applyNumberFormat="1" applyFont="1" applyFill="1" applyBorder="1" applyAlignment="1">
      <alignment horizontal="right"/>
    </xf>
    <xf numFmtId="168" fontId="13" fillId="3" borderId="3" xfId="0" quotePrefix="1" applyNumberFormat="1" applyFont="1" applyFill="1" applyBorder="1" applyAlignment="1">
      <alignment horizontal="center"/>
    </xf>
    <xf numFmtId="0" fontId="13" fillId="3" borderId="4" xfId="0" applyFont="1" applyFill="1" applyBorder="1" applyAlignment="1">
      <alignment horizontal="left"/>
    </xf>
    <xf numFmtId="0" fontId="13" fillId="3" borderId="5" xfId="0" applyFont="1" applyFill="1" applyBorder="1" applyAlignment="1">
      <alignment horizontal="left"/>
    </xf>
    <xf numFmtId="167" fontId="13" fillId="3" borderId="1" xfId="0" applyNumberFormat="1" applyFont="1" applyFill="1" applyBorder="1" applyAlignment="1">
      <alignment horizontal="right"/>
    </xf>
    <xf numFmtId="166" fontId="13" fillId="3" borderId="4" xfId="0" quotePrefix="1" applyNumberFormat="1" applyFont="1" applyFill="1" applyBorder="1" applyAlignment="1">
      <alignment horizontal="center"/>
    </xf>
    <xf numFmtId="3" fontId="4" fillId="0" borderId="0" xfId="0" applyNumberFormat="1" applyFont="1" applyFill="1" applyBorder="1"/>
    <xf numFmtId="0" fontId="7" fillId="0" borderId="0" xfId="0" applyFont="1" applyBorder="1"/>
    <xf numFmtId="0" fontId="7" fillId="0" borderId="0" xfId="0" quotePrefix="1" applyFont="1" applyFill="1" applyBorder="1" applyAlignment="1">
      <alignment horizontal="center"/>
    </xf>
    <xf numFmtId="167" fontId="7" fillId="0" borderId="0" xfId="0" applyNumberFormat="1" applyFont="1" applyBorder="1"/>
    <xf numFmtId="3" fontId="8" fillId="0" borderId="0" xfId="0" applyNumberFormat="1" applyFont="1"/>
    <xf numFmtId="3" fontId="4" fillId="0" borderId="1" xfId="0" applyNumberFormat="1" applyFont="1" applyBorder="1"/>
    <xf numFmtId="167" fontId="12" fillId="3" borderId="6" xfId="0" applyNumberFormat="1" applyFont="1" applyFill="1" applyBorder="1" applyAlignment="1">
      <alignment horizontal="center" vertical="center"/>
    </xf>
    <xf numFmtId="0" fontId="4" fillId="0" borderId="1" xfId="0" applyFont="1" applyBorder="1" applyAlignment="1">
      <alignment horizontal="center"/>
    </xf>
    <xf numFmtId="3" fontId="7" fillId="0" borderId="1" xfId="0" applyNumberFormat="1" applyFont="1" applyBorder="1" applyAlignment="1">
      <alignment horizontal="center"/>
    </xf>
    <xf numFmtId="3" fontId="7" fillId="0" borderId="4" xfId="0" applyNumberFormat="1" applyFont="1" applyBorder="1" applyAlignment="1">
      <alignment horizontal="left"/>
    </xf>
    <xf numFmtId="0" fontId="7" fillId="0" borderId="1" xfId="0" applyFont="1" applyBorder="1"/>
    <xf numFmtId="0" fontId="7" fillId="0" borderId="1" xfId="0" quotePrefix="1" applyFont="1" applyBorder="1" applyAlignment="1">
      <alignment horizontal="center"/>
    </xf>
    <xf numFmtId="0" fontId="4" fillId="0" borderId="0" xfId="0" applyFont="1" applyFill="1" applyBorder="1" applyAlignment="1">
      <alignment horizontal="center"/>
    </xf>
    <xf numFmtId="3" fontId="7" fillId="0" borderId="0" xfId="0" applyNumberFormat="1" applyFont="1" applyFill="1" applyBorder="1"/>
    <xf numFmtId="0" fontId="7" fillId="0" borderId="0" xfId="0" applyFont="1" applyFill="1" applyBorder="1"/>
    <xf numFmtId="167" fontId="13" fillId="0" borderId="0" xfId="0" applyNumberFormat="1" applyFont="1" applyFill="1" applyBorder="1" applyAlignment="1">
      <alignment horizontal="right"/>
    </xf>
    <xf numFmtId="166" fontId="13" fillId="0" borderId="0" xfId="0" quotePrefix="1" applyNumberFormat="1" applyFont="1" applyFill="1" applyBorder="1" applyAlignment="1">
      <alignment horizontal="center"/>
    </xf>
    <xf numFmtId="0" fontId="13" fillId="0" borderId="0" xfId="0" applyFont="1" applyFill="1" applyBorder="1" applyAlignment="1">
      <alignment horizontal="left"/>
    </xf>
    <xf numFmtId="3" fontId="13" fillId="0" borderId="0" xfId="0" applyNumberFormat="1" applyFont="1" applyFill="1" applyBorder="1" applyAlignment="1"/>
    <xf numFmtId="0" fontId="7" fillId="0" borderId="4" xfId="0" applyFont="1" applyBorder="1" applyAlignment="1"/>
    <xf numFmtId="167" fontId="12" fillId="3" borderId="1" xfId="0" applyNumberFormat="1" applyFont="1" applyFill="1" applyBorder="1" applyAlignment="1">
      <alignment horizontal="center" vertical="center"/>
    </xf>
    <xf numFmtId="49" fontId="7" fillId="0" borderId="0" xfId="0" applyNumberFormat="1" applyFont="1" applyFill="1" applyBorder="1" applyAlignment="1">
      <alignment horizontal="center"/>
    </xf>
    <xf numFmtId="0" fontId="9" fillId="0" borderId="0" xfId="0" applyFont="1"/>
    <xf numFmtId="0" fontId="11"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15" fillId="3" borderId="1" xfId="0" applyFont="1" applyFill="1" applyBorder="1" applyAlignment="1">
      <alignment horizontal="center" vertical="center"/>
    </xf>
    <xf numFmtId="167" fontId="8" fillId="2" borderId="1" xfId="0" applyNumberFormat="1" applyFont="1" applyFill="1" applyBorder="1" applyAlignment="1">
      <alignment vertical="center"/>
    </xf>
    <xf numFmtId="168" fontId="8" fillId="2" borderId="1" xfId="0" quotePrefix="1" applyNumberFormat="1" applyFont="1" applyFill="1" applyBorder="1" applyAlignment="1">
      <alignment vertical="center"/>
    </xf>
    <xf numFmtId="169" fontId="8" fillId="2" borderId="1" xfId="0" applyNumberFormat="1" applyFont="1" applyFill="1" applyBorder="1" applyAlignment="1">
      <alignment vertical="center"/>
    </xf>
    <xf numFmtId="38" fontId="8" fillId="2" borderId="1" xfId="0" applyNumberFormat="1" applyFont="1" applyFill="1" applyBorder="1" applyAlignment="1">
      <alignment horizontal="center" vertical="center"/>
    </xf>
    <xf numFmtId="0" fontId="9" fillId="0" borderId="0" xfId="0" applyFont="1" applyBorder="1" applyAlignment="1">
      <alignment horizontal="justify" vertical="top" wrapText="1"/>
    </xf>
    <xf numFmtId="0" fontId="1" fillId="0" borderId="0" xfId="0" applyFont="1" applyBorder="1" applyAlignment="1">
      <alignment horizontal="center"/>
    </xf>
    <xf numFmtId="0" fontId="13" fillId="3" borderId="5" xfId="0" applyFont="1" applyFill="1" applyBorder="1" applyAlignment="1">
      <alignment horizontal="center"/>
    </xf>
    <xf numFmtId="0" fontId="13" fillId="0" borderId="0" xfId="0" applyFont="1" applyFill="1" applyBorder="1" applyAlignment="1">
      <alignment horizontal="center"/>
    </xf>
    <xf numFmtId="167" fontId="12" fillId="0" borderId="0" xfId="0" applyNumberFormat="1" applyFont="1" applyFill="1" applyBorder="1" applyAlignment="1">
      <alignment horizontal="center" vertical="center"/>
    </xf>
    <xf numFmtId="3" fontId="7" fillId="0" borderId="0" xfId="0" applyNumberFormat="1" applyFont="1" applyFill="1" applyBorder="1" applyAlignment="1">
      <alignment horizontal="left"/>
    </xf>
    <xf numFmtId="0" fontId="7" fillId="0" borderId="0" xfId="0" applyFont="1" applyFill="1" applyBorder="1" applyAlignment="1"/>
    <xf numFmtId="167" fontId="7" fillId="0" borderId="0" xfId="0" applyNumberFormat="1" applyFont="1" applyFill="1" applyBorder="1"/>
    <xf numFmtId="0" fontId="8" fillId="0" borderId="0" xfId="0" applyFont="1" applyFill="1" applyBorder="1"/>
    <xf numFmtId="3" fontId="7"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2" fillId="0" borderId="0" xfId="0" applyNumberFormat="1" applyFont="1" applyFill="1" applyBorder="1"/>
    <xf numFmtId="167" fontId="12" fillId="3" borderId="4" xfId="0" applyNumberFormat="1" applyFont="1" applyFill="1" applyBorder="1" applyAlignment="1">
      <alignment horizontal="center" vertical="center"/>
    </xf>
    <xf numFmtId="4" fontId="12" fillId="3" borderId="1" xfId="0" applyNumberFormat="1" applyFont="1" applyFill="1" applyBorder="1" applyAlignment="1"/>
    <xf numFmtId="4" fontId="13" fillId="3" borderId="6" xfId="0" applyNumberFormat="1" applyFont="1" applyFill="1" applyBorder="1" applyAlignment="1"/>
    <xf numFmtId="165" fontId="7" fillId="0" borderId="4" xfId="3" applyNumberFormat="1" applyFont="1" applyBorder="1" applyAlignment="1"/>
    <xf numFmtId="165" fontId="7" fillId="0" borderId="1" xfId="3" applyNumberFormat="1" applyFont="1" applyBorder="1" applyAlignment="1">
      <alignment horizontal="center"/>
    </xf>
    <xf numFmtId="165" fontId="7" fillId="0" borderId="1" xfId="3" applyNumberFormat="1" applyFont="1" applyBorder="1"/>
    <xf numFmtId="4" fontId="7" fillId="0" borderId="6" xfId="0" applyNumberFormat="1" applyFont="1" applyBorder="1" applyAlignment="1">
      <alignment horizontal="right"/>
    </xf>
    <xf numFmtId="4" fontId="7" fillId="0" borderId="1" xfId="0" applyNumberFormat="1" applyFont="1" applyBorder="1"/>
    <xf numFmtId="4" fontId="4" fillId="0" borderId="6" xfId="0" applyNumberFormat="1" applyFont="1" applyBorder="1" applyAlignment="1">
      <alignment horizontal="right"/>
    </xf>
    <xf numFmtId="4" fontId="4" fillId="0" borderId="1" xfId="0" applyNumberFormat="1" applyFont="1" applyBorder="1"/>
    <xf numFmtId="0" fontId="8" fillId="0" borderId="10" xfId="0" applyFont="1" applyBorder="1"/>
    <xf numFmtId="0" fontId="8" fillId="0" borderId="0" xfId="0" applyFont="1" applyAlignment="1">
      <alignment horizontal="justify"/>
    </xf>
    <xf numFmtId="0" fontId="12" fillId="3" borderId="1" xfId="0" applyFont="1" applyFill="1" applyBorder="1" applyAlignment="1">
      <alignment horizontal="justify" vertical="center"/>
    </xf>
    <xf numFmtId="0" fontId="11" fillId="0" borderId="10" xfId="0" applyFont="1" applyBorder="1"/>
    <xf numFmtId="0" fontId="11" fillId="0" borderId="0" xfId="0" applyFont="1" applyAlignment="1">
      <alignment horizontal="center"/>
    </xf>
    <xf numFmtId="0" fontId="8" fillId="0" borderId="0" xfId="0" applyFont="1" applyAlignment="1">
      <alignment horizontal="center" vertical="center"/>
    </xf>
    <xf numFmtId="0" fontId="8" fillId="0" borderId="0" xfId="0" applyFont="1" applyBorder="1" applyAlignment="1">
      <alignment horizontal="left" vertical="center" wrapText="1"/>
    </xf>
    <xf numFmtId="3" fontId="7" fillId="0" borderId="4" xfId="0" applyNumberFormat="1" applyFont="1" applyBorder="1" applyAlignment="1">
      <alignment horizontal="left"/>
    </xf>
    <xf numFmtId="167" fontId="12" fillId="3" borderId="4" xfId="0" applyNumberFormat="1" applyFont="1" applyFill="1" applyBorder="1" applyAlignment="1">
      <alignment horizontal="center" vertical="center"/>
    </xf>
    <xf numFmtId="40" fontId="8" fillId="2" borderId="1" xfId="0" applyNumberFormat="1" applyFont="1" applyFill="1" applyBorder="1" applyAlignment="1"/>
    <xf numFmtId="40" fontId="10" fillId="0" borderId="1" xfId="0" applyNumberFormat="1" applyFont="1" applyBorder="1" applyAlignment="1">
      <alignment vertical="center" wrapText="1"/>
    </xf>
    <xf numFmtId="0" fontId="12" fillId="3" borderId="1" xfId="0" applyFont="1" applyFill="1" applyBorder="1" applyAlignment="1">
      <alignment horizontal="center" vertical="center"/>
    </xf>
    <xf numFmtId="0" fontId="11" fillId="0" borderId="0" xfId="0" applyFont="1" applyAlignment="1">
      <alignment horizontal="center"/>
    </xf>
    <xf numFmtId="0" fontId="10" fillId="0" borderId="4" xfId="0" applyFont="1" applyBorder="1" applyAlignment="1">
      <alignment horizontal="justify"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4" fillId="0" borderId="0" xfId="0" applyFont="1" applyAlignment="1"/>
    <xf numFmtId="167" fontId="0" fillId="0" borderId="0" xfId="0" applyNumberFormat="1" applyAlignment="1">
      <alignment horizontal="center"/>
    </xf>
    <xf numFmtId="167" fontId="9" fillId="0" borderId="0" xfId="0" applyNumberFormat="1" applyFont="1" applyAlignment="1">
      <alignment horizontal="center"/>
    </xf>
    <xf numFmtId="0" fontId="1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167" fontId="17" fillId="0" borderId="1" xfId="0" applyNumberFormat="1" applyFont="1" applyFill="1" applyBorder="1" applyAlignment="1">
      <alignment horizontal="center" vertical="center"/>
    </xf>
    <xf numFmtId="40" fontId="17" fillId="0" borderId="1" xfId="0" applyNumberFormat="1" applyFont="1" applyFill="1" applyBorder="1" applyAlignment="1">
      <alignment horizontal="right" vertical="center"/>
    </xf>
    <xf numFmtId="168"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justify" vertical="center" wrapText="1"/>
    </xf>
    <xf numFmtId="0" fontId="0" fillId="0" borderId="1" xfId="0" applyBorder="1" applyAlignment="1">
      <alignment horizontal="center" vertical="center"/>
    </xf>
    <xf numFmtId="0" fontId="18" fillId="0" borderId="0" xfId="0" applyFont="1" applyAlignment="1">
      <alignment horizontal="center"/>
    </xf>
    <xf numFmtId="0" fontId="0" fillId="0" borderId="0" xfId="0" applyNumberFormat="1" applyAlignment="1">
      <alignment horizontal="center" vertical="center" wrapText="1"/>
    </xf>
    <xf numFmtId="3" fontId="7" fillId="0" borderId="0" xfId="0" applyNumberFormat="1" applyFont="1" applyFill="1" applyBorder="1" applyAlignment="1">
      <alignment horizontal="left"/>
    </xf>
    <xf numFmtId="167" fontId="12" fillId="0" borderId="0" xfId="0" applyNumberFormat="1" applyFont="1" applyFill="1" applyBorder="1" applyAlignment="1">
      <alignment horizontal="center" vertical="center"/>
    </xf>
    <xf numFmtId="167" fontId="12" fillId="3" borderId="1"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167" fontId="12" fillId="3" borderId="7"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4" fillId="0" borderId="0" xfId="0" applyFont="1" applyAlignment="1">
      <alignment horizontal="center"/>
    </xf>
    <xf numFmtId="0" fontId="11" fillId="0" borderId="0" xfId="0" applyFont="1" applyAlignment="1">
      <alignment horizontal="center"/>
    </xf>
    <xf numFmtId="0" fontId="12" fillId="3" borderId="8" xfId="0" applyFont="1" applyFill="1" applyBorder="1" applyAlignment="1">
      <alignment horizontal="center" vertical="center"/>
    </xf>
    <xf numFmtId="0" fontId="12" fillId="3" borderId="3" xfId="0" applyFont="1" applyFill="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Alignment="1">
      <alignment horizontal="center" vertical="center"/>
    </xf>
    <xf numFmtId="0" fontId="12" fillId="3" borderId="0" xfId="0" applyFont="1" applyFill="1" applyBorder="1" applyAlignment="1">
      <alignment horizontal="center" vertical="center"/>
    </xf>
    <xf numFmtId="0" fontId="12" fillId="3" borderId="10" xfId="0" applyFont="1" applyFill="1" applyBorder="1" applyAlignment="1">
      <alignment horizontal="center" vertical="center"/>
    </xf>
    <xf numFmtId="0" fontId="8" fillId="0" borderId="10" xfId="0" applyFont="1" applyBorder="1" applyAlignment="1">
      <alignment horizontal="left"/>
    </xf>
    <xf numFmtId="0" fontId="18" fillId="0" borderId="0"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171" fontId="19" fillId="0" borderId="0" xfId="0" applyNumberFormat="1" applyFont="1" applyFill="1" applyBorder="1"/>
    <xf numFmtId="4" fontId="12" fillId="3" borderId="4" xfId="0" applyNumberFormat="1" applyFont="1" applyFill="1" applyBorder="1" applyAlignment="1"/>
    <xf numFmtId="4" fontId="13" fillId="3" borderId="5" xfId="0" applyNumberFormat="1" applyFont="1" applyFill="1" applyBorder="1" applyAlignment="1"/>
    <xf numFmtId="43" fontId="19" fillId="0" borderId="0" xfId="3" applyNumberFormat="1" applyFont="1" applyFill="1" applyBorder="1" applyAlignment="1"/>
    <xf numFmtId="0" fontId="0" fillId="0" borderId="0" xfId="0" applyBorder="1"/>
    <xf numFmtId="165" fontId="17" fillId="0" borderId="1" xfId="3" applyFont="1" applyFill="1" applyBorder="1" applyAlignment="1">
      <alignment horizontal="center" vertical="center"/>
    </xf>
    <xf numFmtId="165" fontId="20" fillId="0" borderId="0" xfId="3" applyFont="1" applyFill="1" applyBorder="1" applyAlignment="1">
      <alignment vertical="center"/>
    </xf>
    <xf numFmtId="165" fontId="21" fillId="0" borderId="0" xfId="3" applyFont="1"/>
    <xf numFmtId="165" fontId="22" fillId="0" borderId="0" xfId="3" applyFont="1" applyFill="1" applyBorder="1" applyAlignment="1"/>
  </cellXfs>
  <cellStyles count="4">
    <cellStyle name="Millares" xfId="3" builtinId="3"/>
    <cellStyle name="Millares [0] 2" xfId="1" xr:uid="{00000000-0005-0000-0000-000001000000}"/>
    <cellStyle name="Normal" xfId="0" builtinId="0"/>
    <cellStyle name="Normal 2" xfId="2" xr:uid="{00000000-0005-0000-0000-000003000000}"/>
  </cellStyles>
  <dxfs count="15">
    <dxf>
      <numFmt numFmtId="167" formatCode="00000"/>
      <alignment horizontal="center" vertical="bottom" textRotation="0" wrapText="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30907A-CA20-4857-9029-C234893A2629}" name="Tabla1" displayName="Tabla1" ref="A1:L828" totalsRowShown="0" headerRowDxfId="14" dataDxfId="13">
  <autoFilter ref="A1:L828" xr:uid="{A36D1961-9B72-4092-87BB-D214856BCFDD}"/>
  <tableColumns count="12">
    <tableColumn id="1" xr3:uid="{15F2DA70-A247-4977-A324-78F03758024C}" name="Año" dataDxfId="12"/>
    <tableColumn id="2" xr3:uid="{2E291611-23AA-4750-8938-BEA779EFD07B}" name="Código del Título Presupuestario" dataDxfId="11"/>
    <tableColumn id="3" xr3:uid="{D46D30DB-61AD-4036-9765-7385C79D2A7C}" name="Código del Programa Presupuestario" dataDxfId="10"/>
    <tableColumn id="4" xr3:uid="{29BDCA65-0B2D-464D-8716-1E713B915BEA}" name="Código del Subprograma Presupuestario" dataDxfId="9"/>
    <tableColumn id="15" xr3:uid="{C9066AE6-7D08-45A4-A945-FF6EDC7ADF26}" name="Código" dataDxfId="8">
      <calculatedColumnFormula>CONCATENATE(Tabla1[[#This Row],[Código del Programa Presupuestario]]&amp;Tabla1[[#This Row],[Código del Subprograma Presupuestario]])</calculatedColumnFormula>
    </tableColumn>
    <tableColumn id="5" xr3:uid="{1739CA82-2CD1-4454-AF47-FF235ACF2D49}" name="Código del Clasificador Objeto del Gasto" dataDxfId="7"/>
    <tableColumn id="16" xr3:uid="{B4D15154-E549-49A7-BF37-A2A77939A057}" name="Columna1" dataDxfId="6">
      <calculatedColumnFormula>CONCATENATE(Tabla1[[#This Row],[Código]]&amp;Tabla1[[#This Row],[Código del Clasificador Objeto del Gasto]])</calculatedColumnFormula>
    </tableColumn>
    <tableColumn id="6" xr3:uid="{9EB22493-3E5D-4A3E-9657-7652499160D5}" name="Código del Indicador de Partida" dataDxfId="5"/>
    <tableColumn id="9" xr3:uid="{155C80A0-8E15-492B-92ED-0FCFBE800F6A}" name="Código de la Fuente de Financiamiento" dataDxfId="4"/>
    <tableColumn id="10" xr3:uid="{A819FEA5-14A0-453E-A86F-2DDEEE9F8195}" name="Código del Clasificador Funcional" dataDxfId="3"/>
    <tableColumn id="11" xr3:uid="{27BE1E1C-56BF-4861-8441-8FD6DB6F70FE}" name="Código del Clasificador Económico" dataDxfId="2"/>
    <tableColumn id="13" xr3:uid="{2A0E3251-4E61-4777-9F6A-12FCFFF3ED63}" name="Descripción de la Coletilla" dataDxfId="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A1BDF0-8827-4D40-911A-A74A900BB204}" name="Tabla2" displayName="Tabla2" ref="A1:B165" totalsRowShown="0">
  <autoFilter ref="A1:B165" xr:uid="{607FC26E-E34B-48E8-9928-1F9F06389CF1}"/>
  <tableColumns count="2">
    <tableColumn id="1" xr3:uid="{CEE7D3D6-4E38-47D0-92E4-350596B190C6}" name="Pos.presupuestaria" dataDxfId="0"/>
    <tableColumn id="2" xr3:uid="{7F756925-809F-44A1-843D-32A537C03B1A}" name="Desc.Pos.presupuestaria"/>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showGridLines="0" zoomScale="130" zoomScaleNormal="130" zoomScaleSheetLayoutView="100" workbookViewId="0">
      <selection activeCell="A5" sqref="A5:H5"/>
    </sheetView>
  </sheetViews>
  <sheetFormatPr baseColWidth="10" defaultRowHeight="12.75" x14ac:dyDescent="0.2"/>
  <cols>
    <col min="1" max="1" width="7.85546875" style="16" customWidth="1"/>
    <col min="2" max="2" width="6.42578125" bestFit="1" customWidth="1"/>
    <col min="3" max="3" width="7.42578125" customWidth="1"/>
    <col min="4" max="4" width="7.7109375" customWidth="1"/>
    <col min="5" max="5" width="5.7109375" style="8" customWidth="1"/>
    <col min="6" max="6" width="9" customWidth="1"/>
    <col min="7" max="7" width="16.85546875" style="5" customWidth="1"/>
    <col min="8" max="8" width="18.5703125" style="5" bestFit="1" customWidth="1"/>
    <col min="9" max="9" width="8.85546875" customWidth="1"/>
    <col min="10" max="10" width="15.7109375" bestFit="1" customWidth="1"/>
    <col min="11" max="11" width="16.7109375" customWidth="1"/>
    <col min="12" max="12" width="18.5703125" bestFit="1" customWidth="1"/>
    <col min="13" max="13" width="14.7109375" customWidth="1"/>
    <col min="14" max="14" width="2" customWidth="1"/>
    <col min="17" max="21" width="5.5703125" bestFit="1" customWidth="1"/>
    <col min="22" max="23" width="14.140625" bestFit="1" customWidth="1"/>
  </cols>
  <sheetData>
    <row r="1" spans="1:23" ht="15" customHeight="1" x14ac:dyDescent="0.25">
      <c r="A1" s="124" t="s">
        <v>18</v>
      </c>
      <c r="B1" s="124"/>
      <c r="C1" s="124"/>
      <c r="D1" s="124"/>
      <c r="E1" s="124"/>
      <c r="F1" s="124"/>
      <c r="G1" s="124"/>
      <c r="H1" s="124"/>
      <c r="I1" s="101"/>
      <c r="J1" s="101"/>
      <c r="K1" s="101"/>
      <c r="L1" s="101"/>
      <c r="M1" s="101"/>
    </row>
    <row r="2" spans="1:23" ht="15" customHeight="1" x14ac:dyDescent="0.25">
      <c r="A2" s="124" t="s">
        <v>12</v>
      </c>
      <c r="B2" s="124"/>
      <c r="C2" s="124"/>
      <c r="D2" s="124"/>
      <c r="E2" s="124"/>
      <c r="F2" s="124"/>
      <c r="G2" s="124"/>
      <c r="H2" s="124"/>
      <c r="I2" s="101"/>
      <c r="J2" s="101" t="s">
        <v>24</v>
      </c>
      <c r="K2" s="101">
        <v>789</v>
      </c>
      <c r="L2" s="101"/>
      <c r="M2" s="101"/>
    </row>
    <row r="3" spans="1:23" ht="15" customHeight="1" x14ac:dyDescent="0.25">
      <c r="A3" s="124" t="s">
        <v>342</v>
      </c>
      <c r="B3" s="124"/>
      <c r="C3" s="124"/>
      <c r="D3" s="124"/>
      <c r="E3" s="124"/>
      <c r="F3" s="124"/>
      <c r="G3" s="124"/>
      <c r="H3" s="124"/>
      <c r="I3" s="101"/>
      <c r="J3" s="101" t="s">
        <v>74</v>
      </c>
      <c r="K3" s="101">
        <v>0</v>
      </c>
      <c r="L3" s="101"/>
      <c r="M3" s="101"/>
    </row>
    <row r="4" spans="1:23" ht="15" customHeight="1" x14ac:dyDescent="0.25">
      <c r="A4" s="13"/>
      <c r="B4" s="10"/>
      <c r="C4" s="10"/>
      <c r="D4" s="10"/>
      <c r="E4" s="61"/>
      <c r="F4" s="10"/>
      <c r="G4" s="11"/>
      <c r="H4" s="11"/>
      <c r="I4" s="101"/>
      <c r="J4" s="101"/>
      <c r="K4" s="101"/>
      <c r="L4" s="101"/>
      <c r="M4" s="101"/>
    </row>
    <row r="5" spans="1:23" s="17" customFormat="1" ht="35.25" customHeight="1" x14ac:dyDescent="0.25">
      <c r="A5" s="121" t="s">
        <v>351</v>
      </c>
      <c r="B5" s="122"/>
      <c r="C5" s="122"/>
      <c r="D5" s="122"/>
      <c r="E5" s="122"/>
      <c r="F5" s="122"/>
      <c r="G5" s="122"/>
      <c r="H5" s="123"/>
      <c r="J5" s="119" t="s">
        <v>14</v>
      </c>
      <c r="K5" s="115"/>
      <c r="L5" s="115"/>
      <c r="M5" s="115"/>
      <c r="Q5"/>
      <c r="R5"/>
      <c r="S5"/>
      <c r="T5"/>
      <c r="U5"/>
      <c r="V5"/>
      <c r="W5"/>
    </row>
    <row r="6" spans="1:23" ht="18.75" customHeight="1" x14ac:dyDescent="0.2">
      <c r="A6" s="120" t="s">
        <v>11</v>
      </c>
      <c r="B6" s="120"/>
      <c r="C6" s="120"/>
      <c r="D6" s="120"/>
      <c r="E6" s="120"/>
      <c r="F6" s="55" t="s">
        <v>32</v>
      </c>
      <c r="G6" s="22" t="s">
        <v>9</v>
      </c>
      <c r="H6" s="22" t="s">
        <v>10</v>
      </c>
      <c r="J6" s="90" t="s">
        <v>20</v>
      </c>
      <c r="K6" s="72" t="s">
        <v>9</v>
      </c>
      <c r="L6" s="22" t="s">
        <v>10</v>
      </c>
      <c r="M6" s="22" t="s">
        <v>19</v>
      </c>
    </row>
    <row r="7" spans="1:23" s="9" customFormat="1" ht="15.75" x14ac:dyDescent="0.25">
      <c r="A7" s="22" t="s">
        <v>4</v>
      </c>
      <c r="B7" s="22" t="s">
        <v>5</v>
      </c>
      <c r="C7" s="22" t="s">
        <v>6</v>
      </c>
      <c r="D7" s="22" t="s">
        <v>7</v>
      </c>
      <c r="E7" s="49" t="s">
        <v>8</v>
      </c>
      <c r="F7" s="49" t="s">
        <v>33</v>
      </c>
      <c r="G7" s="22" t="s">
        <v>3</v>
      </c>
      <c r="H7" s="22" t="s">
        <v>2</v>
      </c>
      <c r="J7" s="89" t="s">
        <v>15</v>
      </c>
      <c r="K7" s="75">
        <f>G22</f>
        <v>0</v>
      </c>
      <c r="L7" s="76"/>
      <c r="M7" s="37"/>
      <c r="Q7"/>
      <c r="R7"/>
      <c r="S7"/>
      <c r="T7"/>
      <c r="U7"/>
      <c r="V7"/>
      <c r="W7"/>
    </row>
    <row r="8" spans="1:23" s="18" customFormat="1" ht="15.75" x14ac:dyDescent="0.25">
      <c r="A8" s="56">
        <v>101</v>
      </c>
      <c r="B8" s="57">
        <f>IFERROR(VLOOKUP(CONCATENATE($K$2&amp;$K$3&amp;A8),Tabla1[[#All],[Columna1]:[Código del Clasificador Económico]],3,0),"")</f>
        <v>1</v>
      </c>
      <c r="C8" s="58">
        <f>IFERROR(VLOOKUP(CONCATENATE($K$2&amp;$K$3&amp;A8),Tabla1[[#All],[Columna1]:[Código del Clasificador Económico]],5,0),"")</f>
        <v>1111</v>
      </c>
      <c r="D8" s="58">
        <f>IFERROR(VLOOKUP(CONCATENATE($K$2&amp;$K$3&amp;A8),Tabla1[[#All],[Columna1]:[Código del Clasificador Económico]],4,0),"")</f>
        <v>1330</v>
      </c>
      <c r="E8" s="59"/>
      <c r="F8" s="59"/>
      <c r="G8" s="91"/>
      <c r="H8" s="21">
        <v>241277112</v>
      </c>
      <c r="I8" s="139"/>
      <c r="J8" s="89" t="s">
        <v>16</v>
      </c>
      <c r="K8" s="75"/>
      <c r="L8" s="77">
        <f>H22</f>
        <v>526550833</v>
      </c>
      <c r="M8" s="39"/>
      <c r="Q8"/>
      <c r="R8"/>
      <c r="S8"/>
      <c r="T8"/>
      <c r="U8"/>
      <c r="V8"/>
      <c r="W8"/>
    </row>
    <row r="9" spans="1:23" s="18" customFormat="1" ht="15.75" x14ac:dyDescent="0.25">
      <c r="A9" s="56">
        <v>203</v>
      </c>
      <c r="B9" s="57">
        <f>IFERROR(VLOOKUP(CONCATENATE($K$2&amp;$K$3&amp;A9),Tabla1[[#All],[Columna1]:[Código del Clasificador Económico]],3,0),"")</f>
        <v>1</v>
      </c>
      <c r="C9" s="58">
        <f>IFERROR(VLOOKUP(CONCATENATE($K$2&amp;$K$3&amp;A9),Tabla1[[#All],[Columna1]:[Código del Clasificador Económico]],5,0),"")</f>
        <v>1111</v>
      </c>
      <c r="D9" s="58">
        <f>IFERROR(VLOOKUP(CONCATENATE($K$2&amp;$K$3&amp;A9),Tabla1[[#All],[Columna1]:[Código del Clasificador Económico]],4,0),"")</f>
        <v>1330</v>
      </c>
      <c r="E9" s="59"/>
      <c r="F9" s="59"/>
      <c r="G9" s="91"/>
      <c r="H9" s="21">
        <v>1241925</v>
      </c>
      <c r="I9" s="139"/>
      <c r="J9" s="38"/>
      <c r="K9" s="48"/>
      <c r="L9" s="20"/>
      <c r="M9" s="39"/>
      <c r="Q9"/>
      <c r="R9"/>
      <c r="S9"/>
      <c r="T9"/>
      <c r="U9"/>
      <c r="V9"/>
      <c r="W9"/>
    </row>
    <row r="10" spans="1:23" s="18" customFormat="1" ht="15.75" x14ac:dyDescent="0.25">
      <c r="A10" s="56">
        <v>301</v>
      </c>
      <c r="B10" s="57">
        <f>IFERROR(VLOOKUP(CONCATENATE($K$2&amp;$K$3&amp;A10),Tabla1[[#All],[Columna1]:[Código del Clasificador Económico]],3,0),"")</f>
        <v>1</v>
      </c>
      <c r="C10" s="58">
        <f>IFERROR(VLOOKUP(CONCATENATE($K$2&amp;$K$3&amp;A10),Tabla1[[#All],[Columna1]:[Código del Clasificador Económico]],5,0),"")</f>
        <v>1111</v>
      </c>
      <c r="D10" s="58">
        <f>IFERROR(VLOOKUP(CONCATENATE($K$2&amp;$K$3&amp;A10),Tabla1[[#All],[Columna1]:[Código del Clasificador Económico]],4,0),"")</f>
        <v>1330</v>
      </c>
      <c r="E10" s="59"/>
      <c r="F10" s="59"/>
      <c r="G10" s="21"/>
      <c r="H10" s="21">
        <v>14605011</v>
      </c>
      <c r="I10" s="139"/>
      <c r="J10" s="89"/>
      <c r="K10" s="48"/>
      <c r="L10" s="37"/>
      <c r="M10" s="20">
        <f>K7-L8</f>
        <v>-526550833</v>
      </c>
      <c r="Q10"/>
      <c r="R10"/>
      <c r="S10"/>
      <c r="T10"/>
      <c r="U10"/>
      <c r="V10"/>
      <c r="W10"/>
    </row>
    <row r="11" spans="1:23" s="18" customFormat="1" ht="15.75" x14ac:dyDescent="0.25">
      <c r="A11" s="56">
        <v>302</v>
      </c>
      <c r="B11" s="57">
        <f>IFERROR(VLOOKUP(CONCATENATE($K$2&amp;$K$3&amp;A11),Tabla1[[#All],[Columna1]:[Código del Clasificador Económico]],3,0),"")</f>
        <v>1</v>
      </c>
      <c r="C11" s="58">
        <f>IFERROR(VLOOKUP(CONCATENATE($K$2&amp;$K$3&amp;A11),Tabla1[[#All],[Columna1]:[Código del Clasificador Económico]],5,0),"")</f>
        <v>1111</v>
      </c>
      <c r="D11" s="58">
        <f>IFERROR(VLOOKUP(CONCATENATE($K$2&amp;$K$3&amp;A11),Tabla1[[#All],[Columna1]:[Código del Clasificador Económico]],4,0),"")</f>
        <v>1330</v>
      </c>
      <c r="E11" s="59"/>
      <c r="F11" s="59"/>
      <c r="G11" s="21"/>
      <c r="H11" s="21">
        <v>102157447</v>
      </c>
      <c r="I11" s="139"/>
      <c r="J11" s="32"/>
      <c r="K11" s="30"/>
      <c r="L11" s="33"/>
      <c r="M11" s="33"/>
      <c r="Q11"/>
      <c r="R11"/>
      <c r="S11"/>
      <c r="T11"/>
      <c r="U11"/>
      <c r="V11"/>
      <c r="W11"/>
    </row>
    <row r="12" spans="1:23" s="18" customFormat="1" ht="15.75" x14ac:dyDescent="0.25">
      <c r="A12" s="56">
        <v>303</v>
      </c>
      <c r="B12" s="57">
        <f>IFERROR(VLOOKUP(CONCATENATE($K$2&amp;$K$3&amp;A12),Tabla1[[#All],[Columna1]:[Código del Clasificador Económico]],3,0),"")</f>
        <v>280</v>
      </c>
      <c r="C12" s="58">
        <f>IFERROR(VLOOKUP(CONCATENATE($K$2&amp;$K$3&amp;A12),Tabla1[[#All],[Columna1]:[Código del Clasificador Económico]],5,0),"")</f>
        <v>1111</v>
      </c>
      <c r="D12" s="58">
        <f>IFERROR(VLOOKUP(CONCATENATE($K$2&amp;$K$3&amp;A12),Tabla1[[#All],[Columna1]:[Código del Clasificador Económico]],4,0),"")</f>
        <v>1330</v>
      </c>
      <c r="E12" s="59"/>
      <c r="F12" s="59"/>
      <c r="G12" s="21"/>
      <c r="H12" s="21">
        <v>22200076</v>
      </c>
      <c r="I12" s="139"/>
      <c r="J12" s="32"/>
      <c r="K12" s="30"/>
      <c r="L12" s="33"/>
      <c r="M12" s="33"/>
      <c r="Q12"/>
      <c r="R12"/>
      <c r="S12"/>
      <c r="T12"/>
      <c r="U12"/>
      <c r="V12"/>
      <c r="W12"/>
    </row>
    <row r="13" spans="1:23" s="18" customFormat="1" ht="15.75" x14ac:dyDescent="0.25">
      <c r="A13" s="56">
        <v>399</v>
      </c>
      <c r="B13" s="57">
        <f>IFERROR(VLOOKUP(CONCATENATE($K$2&amp;$K$3&amp;A13),Tabla1[[#All],[Columna1]:[Código del Clasificador Económico]],3,0),"")</f>
        <v>1</v>
      </c>
      <c r="C13" s="58">
        <f>IFERROR(VLOOKUP(CONCATENATE($K$2&amp;$K$3&amp;A13),Tabla1[[#All],[Columna1]:[Código del Clasificador Económico]],5,0),"")</f>
        <v>1111</v>
      </c>
      <c r="D13" s="58">
        <f>IFERROR(VLOOKUP(CONCATENATE($K$2&amp;$K$3&amp;A13),Tabla1[[#All],[Columna1]:[Código del Clasificador Económico]],4,0),"")</f>
        <v>1330</v>
      </c>
      <c r="E13" s="59"/>
      <c r="F13" s="59"/>
      <c r="G13" s="21"/>
      <c r="H13" s="21">
        <v>40479777</v>
      </c>
      <c r="I13" s="139"/>
      <c r="J13" s="115" t="s">
        <v>21</v>
      </c>
      <c r="K13" s="115"/>
      <c r="L13" s="115"/>
      <c r="M13" s="115"/>
      <c r="Q13"/>
      <c r="R13"/>
      <c r="S13"/>
      <c r="T13"/>
      <c r="U13"/>
      <c r="V13"/>
      <c r="W13"/>
    </row>
    <row r="14" spans="1:23" s="18" customFormat="1" ht="15.75" x14ac:dyDescent="0.25">
      <c r="A14" s="56">
        <v>401</v>
      </c>
      <c r="B14" s="57">
        <f>IFERROR(VLOOKUP(CONCATENATE($K$2&amp;$K$3&amp;A14),Tabla1[[#All],[Columna1]:[Código del Clasificador Económico]],3,0),"")</f>
        <v>1</v>
      </c>
      <c r="C14" s="58">
        <f>IFERROR(VLOOKUP(CONCATENATE($K$2&amp;$K$3&amp;A14),Tabla1[[#All],[Columna1]:[Código del Clasificador Económico]],5,0),"")</f>
        <v>1112</v>
      </c>
      <c r="D14" s="58">
        <f>IFERROR(VLOOKUP(CONCATENATE($K$2&amp;$K$3&amp;A14),Tabla1[[#All],[Columna1]:[Código del Clasificador Económico]],4,0),"")</f>
        <v>1330</v>
      </c>
      <c r="E14" s="59"/>
      <c r="F14" s="59"/>
      <c r="G14" s="21"/>
      <c r="H14" s="21">
        <v>36977918</v>
      </c>
      <c r="I14" s="139"/>
      <c r="J14" s="22" t="s">
        <v>1</v>
      </c>
      <c r="K14" s="35" t="s">
        <v>3</v>
      </c>
      <c r="L14" s="22" t="s">
        <v>2</v>
      </c>
      <c r="M14" s="22" t="s">
        <v>19</v>
      </c>
      <c r="Q14"/>
      <c r="R14"/>
      <c r="S14"/>
      <c r="T14"/>
      <c r="U14"/>
      <c r="V14"/>
      <c r="W14"/>
    </row>
    <row r="15" spans="1:23" s="18" customFormat="1" ht="15.75" x14ac:dyDescent="0.25">
      <c r="A15" s="56">
        <v>405</v>
      </c>
      <c r="B15" s="57">
        <f>IFERROR(VLOOKUP(CONCATENATE($K$2&amp;$K$3&amp;A15),Tabla1[[#All],[Columna1]:[Código del Clasificador Económico]],3,0),"")</f>
        <v>1</v>
      </c>
      <c r="C15" s="58">
        <f>IFERROR(VLOOKUP(CONCATENATE($K$2&amp;$K$3&amp;A15),Tabla1[[#All],[Columna1]:[Código del Clasificador Económico]],5,0),"")</f>
        <v>1112</v>
      </c>
      <c r="D15" s="58">
        <f>IFERROR(VLOOKUP(CONCATENATE($K$2&amp;$K$3&amp;A15),Tabla1[[#All],[Columna1]:[Código del Clasificador Económico]],4,0),"")</f>
        <v>1330</v>
      </c>
      <c r="E15" s="59"/>
      <c r="F15" s="59"/>
      <c r="G15" s="21"/>
      <c r="H15" s="21">
        <v>1998806</v>
      </c>
      <c r="I15" s="139"/>
      <c r="J15" s="19" t="s">
        <v>17</v>
      </c>
      <c r="K15" s="78">
        <f>G23</f>
        <v>0</v>
      </c>
      <c r="L15" s="79">
        <f>H23</f>
        <v>504350757</v>
      </c>
      <c r="M15" s="20">
        <f>K15-L15</f>
        <v>-504350757</v>
      </c>
      <c r="Q15"/>
      <c r="R15"/>
      <c r="S15"/>
      <c r="T15"/>
      <c r="U15"/>
      <c r="V15"/>
      <c r="W15"/>
    </row>
    <row r="16" spans="1:23" s="18" customFormat="1" ht="15.75" x14ac:dyDescent="0.25">
      <c r="A16" s="56">
        <v>501</v>
      </c>
      <c r="B16" s="57">
        <f>IFERROR(VLOOKUP(CONCATENATE($K$2&amp;$K$3&amp;A16),Tabla1[[#All],[Columna1]:[Código del Clasificador Económico]],3,0),"")</f>
        <v>1</v>
      </c>
      <c r="C16" s="58">
        <f>IFERROR(VLOOKUP(CONCATENATE($K$2&amp;$K$3&amp;A16),Tabla1[[#All],[Columna1]:[Código del Clasificador Económico]],5,0),"")</f>
        <v>1112</v>
      </c>
      <c r="D16" s="58">
        <f>IFERROR(VLOOKUP(CONCATENATE($K$2&amp;$K$3&amp;A16),Tabla1[[#All],[Columna1]:[Código del Clasificador Económico]],4,0),"")</f>
        <v>1330</v>
      </c>
      <c r="E16" s="59"/>
      <c r="F16" s="59"/>
      <c r="G16" s="21"/>
      <c r="H16" s="21">
        <v>20987467</v>
      </c>
      <c r="I16" s="139"/>
      <c r="J16" s="40">
        <v>280</v>
      </c>
      <c r="K16" s="78">
        <f>G24</f>
        <v>0</v>
      </c>
      <c r="L16" s="79">
        <f>H24</f>
        <v>22200076</v>
      </c>
      <c r="M16" s="20">
        <f>K16-L16</f>
        <v>-22200076</v>
      </c>
      <c r="Q16"/>
      <c r="R16"/>
      <c r="S16"/>
      <c r="T16"/>
      <c r="U16"/>
      <c r="V16"/>
      <c r="W16"/>
    </row>
    <row r="17" spans="1:23" s="18" customFormat="1" ht="15.75" x14ac:dyDescent="0.25">
      <c r="A17" s="56">
        <v>502</v>
      </c>
      <c r="B17" s="57">
        <f>IFERROR(VLOOKUP(CONCATENATE($K$2&amp;$K$3&amp;A17),Tabla1[[#All],[Columna1]:[Código del Clasificador Económico]],3,0),"")</f>
        <v>1</v>
      </c>
      <c r="C17" s="58">
        <f>IFERROR(VLOOKUP(CONCATENATE($K$2&amp;$K$3&amp;A17),Tabla1[[#All],[Columna1]:[Código del Clasificador Económico]],5,0),"")</f>
        <v>1112</v>
      </c>
      <c r="D17" s="58">
        <f>IFERROR(VLOOKUP(CONCATENATE($K$2&amp;$K$3&amp;A17),Tabla1[[#All],[Columna1]:[Código del Clasificador Económico]],4,0),"")</f>
        <v>1330</v>
      </c>
      <c r="E17" s="59"/>
      <c r="F17" s="59"/>
      <c r="G17" s="21"/>
      <c r="H17" s="21">
        <v>11992838</v>
      </c>
      <c r="I17" s="139"/>
      <c r="J17" s="36" t="s">
        <v>0</v>
      </c>
      <c r="K17" s="80">
        <f>SUM(K15:K16)</f>
        <v>0</v>
      </c>
      <c r="L17" s="81">
        <f>SUM(L15:L16)</f>
        <v>526550833</v>
      </c>
      <c r="M17" s="34">
        <f>SUM(M15:M16)</f>
        <v>-526550833</v>
      </c>
      <c r="Q17"/>
      <c r="R17"/>
      <c r="S17"/>
      <c r="T17"/>
      <c r="U17"/>
      <c r="V17"/>
      <c r="W17"/>
    </row>
    <row r="18" spans="1:23" s="18" customFormat="1" ht="15" customHeight="1" x14ac:dyDescent="0.25">
      <c r="A18" s="56">
        <v>503</v>
      </c>
      <c r="B18" s="57">
        <f>IFERROR(VLOOKUP(CONCATENATE($K$2&amp;$K$3&amp;A18),Tabla1[[#All],[Columna1]:[Código del Clasificador Económico]],3,0),"")</f>
        <v>1</v>
      </c>
      <c r="C18" s="58">
        <f>IFERROR(VLOOKUP(CONCATENATE($K$2&amp;$K$3&amp;A18),Tabla1[[#All],[Columna1]:[Código del Clasificador Económico]],5,0),"")</f>
        <v>1112</v>
      </c>
      <c r="D18" s="58">
        <f>IFERROR(VLOOKUP(CONCATENATE($K$2&amp;$K$3&amp;A18),Tabla1[[#All],[Columna1]:[Código del Clasificador Económico]],4,0),"")</f>
        <v>1330</v>
      </c>
      <c r="E18" s="59"/>
      <c r="F18" s="59"/>
      <c r="G18" s="21"/>
      <c r="H18" s="21">
        <v>5996419</v>
      </c>
      <c r="I18" s="139"/>
      <c r="Q18"/>
      <c r="R18"/>
      <c r="S18"/>
      <c r="T18"/>
      <c r="U18"/>
      <c r="V18"/>
      <c r="W18"/>
    </row>
    <row r="19" spans="1:23" s="18" customFormat="1" ht="15" customHeight="1" x14ac:dyDescent="0.25">
      <c r="A19" s="56">
        <v>60103</v>
      </c>
      <c r="B19" s="57">
        <f>IFERROR(VLOOKUP(CONCATENATE($K$2&amp;$K$3&amp;A19),Tabla1[[#All],[Columna1]:[Código del Clasificador Económico]],3,0),"")</f>
        <v>1</v>
      </c>
      <c r="C19" s="58">
        <f>IFERROR(VLOOKUP(CONCATENATE($K$2&amp;$K$3&amp;A19),Tabla1[[#All],[Columna1]:[Código del Clasificador Económico]],5,0),"")</f>
        <v>1310</v>
      </c>
      <c r="D19" s="58">
        <f>IFERROR(VLOOKUP(CONCATENATE($K$2&amp;$K$3&amp;A19),Tabla1[[#All],[Columna1]:[Código del Clasificador Económico]],4,0),"")</f>
        <v>1330</v>
      </c>
      <c r="E19" s="59">
        <v>200</v>
      </c>
      <c r="F19" s="59"/>
      <c r="G19" s="21"/>
      <c r="H19" s="21">
        <v>5636634</v>
      </c>
      <c r="I19" s="139"/>
      <c r="Q19"/>
      <c r="R19"/>
      <c r="S19"/>
      <c r="T19"/>
      <c r="U19"/>
      <c r="V19"/>
      <c r="W19"/>
    </row>
    <row r="20" spans="1:23" s="18" customFormat="1" ht="15" customHeight="1" x14ac:dyDescent="0.25">
      <c r="A20" s="56">
        <v>60103</v>
      </c>
      <c r="B20" s="57">
        <f>IFERROR(VLOOKUP(CONCATENATE($K$2&amp;$K$3&amp;A20),Tabla1[[#All],[Columna1]:[Código del Clasificador Económico]],3,0),"")</f>
        <v>1</v>
      </c>
      <c r="C20" s="58">
        <f>IFERROR(VLOOKUP(CONCATENATE($K$2&amp;$K$3&amp;A20),Tabla1[[#All],[Columna1]:[Código del Clasificador Económico]],5,0),"")</f>
        <v>1310</v>
      </c>
      <c r="D20" s="58">
        <f>IFERROR(VLOOKUP(CONCATENATE($K$2&amp;$K$3&amp;A20),Tabla1[[#All],[Columna1]:[Código del Clasificador Económico]],4,0),"")</f>
        <v>1330</v>
      </c>
      <c r="E20" s="59">
        <v>202</v>
      </c>
      <c r="F20" s="59"/>
      <c r="G20" s="21"/>
      <c r="H20" s="21">
        <v>999403</v>
      </c>
      <c r="I20" s="139"/>
      <c r="Q20"/>
      <c r="R20"/>
      <c r="S20"/>
      <c r="T20"/>
      <c r="U20"/>
      <c r="V20"/>
      <c r="W20"/>
    </row>
    <row r="21" spans="1:23" s="18" customFormat="1" ht="15" customHeight="1" x14ac:dyDescent="0.2">
      <c r="A21" s="56">
        <v>60399</v>
      </c>
      <c r="B21" s="57">
        <f>IFERROR(VLOOKUP(CONCATENATE($K$2&amp;$K$3&amp;A21),Tabla1[[#All],[Columna1]:[Código del Clasificador Económico]],3,0),"")</f>
        <v>1</v>
      </c>
      <c r="C21" s="58">
        <f>IFERROR(VLOOKUP(CONCATENATE($K$2&amp;$K$3&amp;A21),Tabla1[[#All],[Columna1]:[Código del Clasificador Económico]],5,0),"")</f>
        <v>1320</v>
      </c>
      <c r="D21" s="58">
        <f>IFERROR(VLOOKUP(CONCATENATE($K$2&amp;$K$3&amp;A21),Tabla1[[#All],[Columna1]:[Código del Clasificador Económico]],4,0),"")</f>
        <v>1330</v>
      </c>
      <c r="E21" s="59"/>
      <c r="F21" s="59"/>
      <c r="G21" s="21"/>
      <c r="H21" s="21">
        <v>20000000</v>
      </c>
      <c r="Q21"/>
      <c r="R21"/>
      <c r="S21"/>
      <c r="T21"/>
      <c r="U21"/>
      <c r="V21"/>
      <c r="W21"/>
    </row>
    <row r="22" spans="1:23" ht="15" customHeight="1" x14ac:dyDescent="0.25">
      <c r="A22" s="116" t="s">
        <v>0</v>
      </c>
      <c r="B22" s="117"/>
      <c r="C22" s="117"/>
      <c r="D22" s="117"/>
      <c r="E22" s="117"/>
      <c r="F22" s="118"/>
      <c r="G22" s="73">
        <f>SUM(G8:G21)</f>
        <v>0</v>
      </c>
      <c r="H22" s="140">
        <f>SUM(H8:H21)</f>
        <v>526550833</v>
      </c>
      <c r="I22" s="142"/>
      <c r="J22" s="143"/>
    </row>
    <row r="23" spans="1:23" ht="15.75" x14ac:dyDescent="0.25">
      <c r="A23" s="23" t="s">
        <v>13</v>
      </c>
      <c r="B23" s="24">
        <v>1</v>
      </c>
      <c r="C23" s="25"/>
      <c r="D23" s="26"/>
      <c r="E23" s="62"/>
      <c r="F23" s="26"/>
      <c r="G23" s="74">
        <f>SUMIFS(G8:G21,B8:B21,B23)</f>
        <v>0</v>
      </c>
      <c r="H23" s="141">
        <f>SUMIFS(H8:H21,B8:B21,B23)</f>
        <v>504350757</v>
      </c>
      <c r="I23" s="142"/>
      <c r="J23" s="143"/>
    </row>
    <row r="24" spans="1:23" ht="15.75" x14ac:dyDescent="0.25">
      <c r="A24" s="27" t="s">
        <v>13</v>
      </c>
      <c r="B24" s="28">
        <v>280</v>
      </c>
      <c r="C24" s="25"/>
      <c r="D24" s="26"/>
      <c r="E24" s="62"/>
      <c r="F24" s="26"/>
      <c r="G24" s="74">
        <f>SUMIFS(G8:G21,B8:B21,B24)</f>
        <v>0</v>
      </c>
      <c r="H24" s="141">
        <f>SUMIFS(H8:H21,B8:B21,B24)</f>
        <v>22200076</v>
      </c>
      <c r="I24" s="143"/>
      <c r="J24" s="143"/>
    </row>
    <row r="25" spans="1:23" ht="15.75" x14ac:dyDescent="0.25">
      <c r="A25" s="44"/>
      <c r="B25" s="45"/>
      <c r="C25" s="46"/>
      <c r="D25" s="46"/>
      <c r="E25" s="63"/>
      <c r="F25" s="46"/>
      <c r="G25" s="47"/>
      <c r="H25" s="47"/>
    </row>
    <row r="26" spans="1:23" x14ac:dyDescent="0.2">
      <c r="A26" s="14"/>
      <c r="B26" s="7"/>
      <c r="C26" s="7"/>
      <c r="D26" s="7"/>
      <c r="E26" s="6"/>
      <c r="F26" s="7"/>
      <c r="G26" s="3"/>
      <c r="H26" s="3"/>
    </row>
    <row r="27" spans="1:23" x14ac:dyDescent="0.2">
      <c r="F27" s="51"/>
    </row>
    <row r="28" spans="1:23" ht="15.75" x14ac:dyDescent="0.2">
      <c r="F28" s="114"/>
      <c r="G28" s="114"/>
      <c r="H28" s="114"/>
    </row>
    <row r="29" spans="1:23" ht="15.75" x14ac:dyDescent="0.2">
      <c r="A29" s="18"/>
      <c r="B29" s="18"/>
      <c r="C29" s="18"/>
      <c r="D29" s="18"/>
      <c r="E29" s="54"/>
      <c r="F29" s="114"/>
      <c r="G29" s="114"/>
      <c r="H29" s="145"/>
      <c r="I29" s="146"/>
    </row>
    <row r="30" spans="1:23" ht="15.75" x14ac:dyDescent="0.25">
      <c r="A30" s="18"/>
      <c r="B30" s="18"/>
      <c r="C30" s="18"/>
      <c r="D30" s="18"/>
      <c r="E30" s="54"/>
      <c r="F30" s="113"/>
      <c r="G30" s="113"/>
      <c r="H30" s="147"/>
      <c r="I30" s="146"/>
    </row>
    <row r="31" spans="1:23" ht="15.75" x14ac:dyDescent="0.25">
      <c r="A31" s="18"/>
      <c r="B31" s="18"/>
      <c r="C31" s="18"/>
      <c r="D31" s="18"/>
      <c r="E31" s="54"/>
      <c r="F31" s="113"/>
      <c r="G31" s="113"/>
      <c r="H31" s="66"/>
    </row>
    <row r="32" spans="1:23" ht="15.75" x14ac:dyDescent="0.25">
      <c r="A32" s="18"/>
      <c r="B32" s="18"/>
      <c r="C32" s="18"/>
      <c r="D32" s="18"/>
      <c r="E32" s="54"/>
      <c r="F32" s="65"/>
      <c r="G32" s="65"/>
      <c r="H32" s="66"/>
    </row>
    <row r="33" spans="1:8" ht="15.75" x14ac:dyDescent="0.25">
      <c r="A33" s="18"/>
      <c r="B33" s="18"/>
      <c r="C33" s="18"/>
      <c r="D33" s="18"/>
      <c r="E33" s="54"/>
      <c r="F33" s="113"/>
      <c r="G33" s="113"/>
      <c r="H33" s="66"/>
    </row>
    <row r="34" spans="1:8" ht="15.75" x14ac:dyDescent="0.25">
      <c r="A34" s="18"/>
      <c r="B34" s="18"/>
      <c r="C34" s="18"/>
      <c r="D34" s="18"/>
      <c r="E34" s="54"/>
      <c r="F34" s="67"/>
      <c r="G34" s="43"/>
      <c r="H34" s="43"/>
    </row>
    <row r="35" spans="1:8" ht="15.75" x14ac:dyDescent="0.25">
      <c r="F35" s="67"/>
      <c r="G35" s="43"/>
      <c r="H35" s="43"/>
    </row>
    <row r="36" spans="1:8" ht="15.75" x14ac:dyDescent="0.2">
      <c r="F36" s="114"/>
      <c r="G36" s="114"/>
      <c r="H36" s="114"/>
    </row>
    <row r="37" spans="1:8" ht="15.75" x14ac:dyDescent="0.2">
      <c r="F37" s="64"/>
      <c r="G37" s="68"/>
      <c r="H37" s="64"/>
    </row>
    <row r="38" spans="1:8" ht="15.75" x14ac:dyDescent="0.25">
      <c r="F38" s="50"/>
      <c r="G38" s="42"/>
      <c r="H38" s="69"/>
    </row>
    <row r="39" spans="1:8" ht="15.75" x14ac:dyDescent="0.25">
      <c r="A39" s="14"/>
      <c r="B39" s="7"/>
      <c r="C39" s="7"/>
      <c r="D39" s="7"/>
      <c r="E39" s="6"/>
      <c r="F39" s="31"/>
      <c r="G39" s="42"/>
      <c r="H39" s="69"/>
    </row>
    <row r="40" spans="1:8" ht="15.75" x14ac:dyDescent="0.25">
      <c r="A40" s="14"/>
      <c r="B40" s="7"/>
      <c r="C40" s="7"/>
      <c r="D40" s="7"/>
      <c r="E40" s="6"/>
      <c r="F40" s="41"/>
      <c r="G40" s="29"/>
      <c r="H40" s="70"/>
    </row>
    <row r="41" spans="1:8" x14ac:dyDescent="0.2">
      <c r="A41" s="15"/>
      <c r="B41" s="4"/>
      <c r="C41" s="4"/>
      <c r="D41" s="4"/>
      <c r="E41" s="1"/>
      <c r="F41" s="12"/>
      <c r="G41" s="71"/>
      <c r="H41" s="71"/>
    </row>
    <row r="42" spans="1:8" x14ac:dyDescent="0.2">
      <c r="A42" s="15"/>
      <c r="B42" s="4"/>
      <c r="C42" s="4"/>
      <c r="D42" s="4"/>
      <c r="E42" s="1"/>
      <c r="F42" s="4"/>
      <c r="G42" s="2"/>
      <c r="H42" s="2"/>
    </row>
    <row r="43" spans="1:8" x14ac:dyDescent="0.2">
      <c r="A43" s="15"/>
      <c r="B43" s="4"/>
      <c r="C43" s="4"/>
      <c r="D43" s="4"/>
      <c r="E43" s="1"/>
      <c r="F43" s="4"/>
      <c r="G43" s="2"/>
      <c r="H43" s="2"/>
    </row>
    <row r="44" spans="1:8" x14ac:dyDescent="0.2">
      <c r="A44" s="15"/>
      <c r="B44" s="4"/>
      <c r="C44" s="4"/>
      <c r="D44" s="4"/>
      <c r="E44" s="1"/>
      <c r="F44" s="4"/>
      <c r="G44" s="2"/>
      <c r="H44" s="2"/>
    </row>
  </sheetData>
  <sortState ref="A10:H15">
    <sortCondition ref="A10:A15"/>
  </sortState>
  <mergeCells count="14">
    <mergeCell ref="J5:M5"/>
    <mergeCell ref="A6:E6"/>
    <mergeCell ref="A5:H5"/>
    <mergeCell ref="A1:H1"/>
    <mergeCell ref="A2:H2"/>
    <mergeCell ref="A3:H3"/>
    <mergeCell ref="F31:G31"/>
    <mergeCell ref="F33:G33"/>
    <mergeCell ref="F36:H36"/>
    <mergeCell ref="J13:M13"/>
    <mergeCell ref="F30:G30"/>
    <mergeCell ref="F28:H28"/>
    <mergeCell ref="F29:G29"/>
    <mergeCell ref="A22:F22"/>
  </mergeCells>
  <phoneticPr fontId="0" type="noConversion"/>
  <printOptions horizontalCentered="1"/>
  <pageMargins left="0.25" right="0.25" top="0.75" bottom="0.75" header="0.3" footer="0.3"/>
  <pageSetup scale="70" orientation="portrait" verticalDpi="597" r:id="rId1"/>
  <headerFooter alignWithMargins="0">
    <oddHeader>&amp;LMinisterio de Hacienda
Dirección General de Presupuesto Nacional
Unidad de Servicios de Administración General</oddHeader>
    <oddFooter>Página &amp;P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ABD0FB5-650F-468B-B1BB-AC6F24D85ECC}">
          <x14:formula1>
            <xm:f>'Ley 2021'!$O$2:$O$12</xm:f>
          </x14:formula1>
          <xm:sqref>K2</xm:sqref>
        </x14:dataValidation>
        <x14:dataValidation type="list" allowBlank="1" showInputMessage="1" showErrorMessage="1" xr:uid="{B8BA4BB7-C2CB-4131-99FD-590455AD5427}">
          <x14:formula1>
            <xm:f>OFFSET('Ley 2021'!$Q$1,MATCH($K$2,'Ley 2021'!$P$2:$P$18,0),0,COUNTIF('Ley 2021'!$P$2:$P$18,$K$2),1)</xm:f>
          </x14:formula1>
          <xm:sqref>K3</xm:sqref>
        </x14:dataValidation>
        <x14:dataValidation type="list" allowBlank="1" showInputMessage="1" showErrorMessage="1" xr:uid="{84B8904B-F741-42A8-B663-DCC1B7672F08}">
          <x14:formula1>
            <xm:f>OFFSET('Ley 2021'!$F$1,MATCH($K$2&amp;$K$3,'Ley 2021'!$E$2:$E$536,0),0,COUNTIF('Ley 2021'!$E$2:$E$536,$K$2&amp;$K$3),1)</xm:f>
          </x14:formula1>
          <xm:sqref>A8:A21</xm:sqref>
        </x14:dataValidation>
        <x14:dataValidation type="list" allowBlank="1" showInputMessage="1" showErrorMessage="1" xr:uid="{C18D1494-C817-4DD5-BA77-345650A57637}">
          <x14:formula1>
            <xm:f>OFFSET('Ley 2021'!$H$1,MATCH($K$2&amp;$K$3&amp;A8,'Ley 2021'!$G$2:$G$536,0),0,COUNTIF('Ley 2021'!$G$2:$G$536,$K$2&amp;$K$3&amp;A8),1)</xm:f>
          </x14:formula1>
          <xm:sqref>E8:E21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38"/>
  <sheetViews>
    <sheetView tabSelected="1" zoomScale="85" zoomScaleNormal="85" workbookViewId="0">
      <selection activeCell="I10" sqref="I10"/>
    </sheetView>
  </sheetViews>
  <sheetFormatPr baseColWidth="10" defaultRowHeight="12.75" x14ac:dyDescent="0.2"/>
  <cols>
    <col min="1" max="1" width="0.85546875" customWidth="1"/>
    <col min="2" max="2" width="13.5703125" customWidth="1"/>
    <col min="3" max="3" width="20.5703125" customWidth="1"/>
    <col min="4" max="4" width="17.7109375" bestFit="1" customWidth="1"/>
    <col min="5" max="5" width="8.85546875" customWidth="1"/>
    <col min="6" max="6" width="92" customWidth="1"/>
    <col min="7" max="7" width="19.28515625" hidden="1" customWidth="1"/>
  </cols>
  <sheetData>
    <row r="2" spans="2:7" ht="15.75" x14ac:dyDescent="0.25">
      <c r="B2" s="125" t="s">
        <v>22</v>
      </c>
      <c r="C2" s="125"/>
      <c r="D2" s="125"/>
      <c r="E2" s="125"/>
      <c r="F2" s="125"/>
      <c r="G2" s="52"/>
    </row>
    <row r="3" spans="2:7" ht="15.75" x14ac:dyDescent="0.25">
      <c r="B3" s="125" t="str">
        <f>'Origen y aplicación de fondos'!A3</f>
        <v>TRASLADO DGPN-H-013, PERÍODO 2021</v>
      </c>
      <c r="C3" s="125"/>
      <c r="D3" s="125"/>
      <c r="E3" s="125"/>
      <c r="F3" s="125"/>
      <c r="G3" s="52"/>
    </row>
    <row r="4" spans="2:7" ht="15.75" x14ac:dyDescent="0.25">
      <c r="B4" s="52"/>
      <c r="C4" s="52"/>
      <c r="D4" s="52"/>
      <c r="E4" s="52"/>
      <c r="F4" s="52"/>
      <c r="G4" s="52"/>
    </row>
    <row r="5" spans="2:7" ht="15" x14ac:dyDescent="0.2">
      <c r="B5" s="53" t="s">
        <v>23</v>
      </c>
      <c r="C5" s="133" t="s">
        <v>36</v>
      </c>
      <c r="D5" s="133"/>
      <c r="E5" s="133"/>
      <c r="F5" s="133"/>
      <c r="G5" s="18"/>
    </row>
    <row r="6" spans="2:7" ht="15" x14ac:dyDescent="0.2">
      <c r="B6" s="130" t="s">
        <v>24</v>
      </c>
      <c r="C6" s="128" t="s">
        <v>351</v>
      </c>
      <c r="D6" s="128"/>
      <c r="E6" s="128"/>
      <c r="F6" s="128"/>
      <c r="G6" s="18"/>
    </row>
    <row r="7" spans="2:7" ht="15" x14ac:dyDescent="0.2">
      <c r="B7" s="130"/>
      <c r="C7" s="129"/>
      <c r="D7" s="129"/>
      <c r="E7" s="129"/>
      <c r="F7" s="129"/>
      <c r="G7" s="18"/>
    </row>
    <row r="8" spans="2:7" ht="16.5" customHeight="1" x14ac:dyDescent="0.2">
      <c r="B8" s="87"/>
      <c r="C8" s="88"/>
      <c r="D8" s="88"/>
      <c r="E8" s="88"/>
      <c r="F8" s="88"/>
      <c r="G8" s="18"/>
    </row>
    <row r="9" spans="2:7" ht="15.75" x14ac:dyDescent="0.25">
      <c r="B9" s="54"/>
      <c r="C9" s="54"/>
      <c r="D9" s="54"/>
      <c r="E9" s="54"/>
      <c r="F9" s="94" t="s">
        <v>34</v>
      </c>
      <c r="G9" s="86"/>
    </row>
    <row r="10" spans="2:7" ht="15" x14ac:dyDescent="0.2">
      <c r="B10" s="54"/>
      <c r="C10" s="54"/>
      <c r="D10" s="54"/>
      <c r="E10" s="54"/>
      <c r="F10" s="18"/>
      <c r="G10" s="18"/>
    </row>
    <row r="11" spans="2:7" s="51" customFormat="1" ht="22.5" customHeight="1" x14ac:dyDescent="0.2">
      <c r="B11" s="116" t="s">
        <v>29</v>
      </c>
      <c r="C11" s="117"/>
      <c r="D11" s="117"/>
      <c r="E11" s="117"/>
      <c r="F11" s="126" t="s">
        <v>27</v>
      </c>
      <c r="G11" s="131" t="s">
        <v>32</v>
      </c>
    </row>
    <row r="12" spans="2:7" s="51" customFormat="1" ht="25.5" customHeight="1" x14ac:dyDescent="0.2">
      <c r="B12" s="93" t="s">
        <v>30</v>
      </c>
      <c r="C12" s="84" t="s">
        <v>28</v>
      </c>
      <c r="D12" s="93" t="s">
        <v>25</v>
      </c>
      <c r="E12" s="93" t="s">
        <v>26</v>
      </c>
      <c r="F12" s="127"/>
      <c r="G12" s="132"/>
    </row>
    <row r="13" spans="2:7" ht="42.75" x14ac:dyDescent="0.2">
      <c r="B13" s="106">
        <v>101</v>
      </c>
      <c r="C13" s="104" t="str">
        <f>IF(B13="","",VLOOKUP(B13,Tabla2[#All],2,0))</f>
        <v>SUELDOS PARA CARGOS FIJOS</v>
      </c>
      <c r="D13" s="144">
        <v>241277112</v>
      </c>
      <c r="E13" s="108">
        <f>IF(B13="","",IFERROR(VLOOKUP(B13,'Origen y aplicación de fondos'!A:H,2,0),""))</f>
        <v>1</v>
      </c>
      <c r="F13" s="109" t="s">
        <v>343</v>
      </c>
      <c r="G13" s="105"/>
    </row>
    <row r="14" spans="2:7" ht="42.75" x14ac:dyDescent="0.2">
      <c r="B14" s="106">
        <v>203</v>
      </c>
      <c r="C14" s="104" t="str">
        <f>IF(B14="","",VLOOKUP(B14,Tabla2[#All],2,0))</f>
        <v>DISPONIBILIDAD LABORAL</v>
      </c>
      <c r="D14" s="144">
        <v>1241925</v>
      </c>
      <c r="E14" s="108">
        <f>IF(B14="","",IFERROR(VLOOKUP(B14,'Origen y aplicación de fondos'!A:H,2,0),""))</f>
        <v>1</v>
      </c>
      <c r="F14" s="109" t="s">
        <v>343</v>
      </c>
      <c r="G14" s="105"/>
    </row>
    <row r="15" spans="2:7" ht="42.75" x14ac:dyDescent="0.2">
      <c r="B15" s="106">
        <v>301</v>
      </c>
      <c r="C15" s="104" t="str">
        <f>IF(B15="","",VLOOKUP(B15,Tabla2[#All],2,0))</f>
        <v>RETRIBUCION POR AÑOS SERVIDOS</v>
      </c>
      <c r="D15" s="144">
        <v>14605011</v>
      </c>
      <c r="E15" s="108">
        <f>IF(B15="","",IFERROR(VLOOKUP(B15,'Origen y aplicación de fondos'!A:H,2,0),""))</f>
        <v>1</v>
      </c>
      <c r="F15" s="109" t="s">
        <v>343</v>
      </c>
      <c r="G15" s="105"/>
    </row>
    <row r="16" spans="2:7" ht="57" x14ac:dyDescent="0.2">
      <c r="B16" s="106">
        <v>302</v>
      </c>
      <c r="C16" s="104" t="str">
        <f>IF(B16="","",VLOOKUP(B16,Tabla2[#All],2,0))</f>
        <v>RESTRICCION AL EJERCICIO LIBERAL DE LA PROFESION</v>
      </c>
      <c r="D16" s="144">
        <v>102157447</v>
      </c>
      <c r="E16" s="108">
        <f>IF(B16="","",IFERROR(VLOOKUP(B16,'Origen y aplicación de fondos'!A:H,2,0),""))</f>
        <v>1</v>
      </c>
      <c r="F16" s="109" t="s">
        <v>343</v>
      </c>
      <c r="G16" s="105"/>
    </row>
    <row r="17" spans="2:7" ht="42.75" x14ac:dyDescent="0.2">
      <c r="B17" s="106">
        <v>303</v>
      </c>
      <c r="C17" s="104" t="str">
        <f>IF(B17="","",VLOOKUP(B17,Tabla2[#All],2,0))</f>
        <v>DECIMOTERCER MES</v>
      </c>
      <c r="D17" s="144">
        <v>22200076</v>
      </c>
      <c r="E17" s="108">
        <f>IF(B17="","",IFERROR(VLOOKUP(B17,'Origen y aplicación de fondos'!A:H,2,0),""))</f>
        <v>280</v>
      </c>
      <c r="F17" s="109" t="s">
        <v>343</v>
      </c>
      <c r="G17" s="105"/>
    </row>
    <row r="18" spans="2:7" ht="42.75" x14ac:dyDescent="0.2">
      <c r="B18" s="106">
        <v>399</v>
      </c>
      <c r="C18" s="104" t="str">
        <f>IF(B18="","",VLOOKUP(B18,Tabla2[#All],2,0))</f>
        <v>OTROS INCENTIVOS SALARIALES</v>
      </c>
      <c r="D18" s="144">
        <v>40479777</v>
      </c>
      <c r="E18" s="108">
        <f>IF(B18="","",IFERROR(VLOOKUP(B18,'Origen y aplicación de fondos'!A:H,2,0),""))</f>
        <v>1</v>
      </c>
      <c r="F18" s="109" t="s">
        <v>343</v>
      </c>
      <c r="G18" s="105"/>
    </row>
    <row r="19" spans="2:7" ht="153" x14ac:dyDescent="0.2">
      <c r="B19" s="106">
        <v>401</v>
      </c>
      <c r="C19" s="104" t="str">
        <f>IF(B19="","",VLOOKUP(B19,Tabla2[#All],2,0))</f>
        <v>CONTRIBUCIÓN PATRONAL AL SEGURO DE SALUD DE LA CAJA COSTARRICENSE DEL SEGURO SOCIAL</v>
      </c>
      <c r="D19" s="144">
        <v>36977918</v>
      </c>
      <c r="E19" s="108">
        <f>IF(B19="","",IFERROR(VLOOKUP(B19,'Origen y aplicación de fondos'!A:H,2,0),""))</f>
        <v>1</v>
      </c>
      <c r="F19" s="109" t="s">
        <v>344</v>
      </c>
      <c r="G19" s="105" t="s">
        <v>48</v>
      </c>
    </row>
    <row r="20" spans="2:7" ht="102.75" x14ac:dyDescent="0.2">
      <c r="B20" s="106">
        <v>405</v>
      </c>
      <c r="C20" s="104" t="str">
        <f>IF(B20="","",VLOOKUP(B20,Tabla2[#All],2,0))</f>
        <v>CONTRIBUCIÓN PATRONAL AL BANCO POPULAR Y DE DESARROLLO COMUNAL</v>
      </c>
      <c r="D20" s="144">
        <v>1998806</v>
      </c>
      <c r="E20" s="108">
        <f>IF(B20="","",IFERROR(VLOOKUP(B20,'Origen y aplicación de fondos'!A:H,2,0),""))</f>
        <v>1</v>
      </c>
      <c r="F20" s="109" t="s">
        <v>345</v>
      </c>
      <c r="G20" s="105" t="s">
        <v>49</v>
      </c>
    </row>
    <row r="21" spans="2:7" ht="165.75" x14ac:dyDescent="0.2">
      <c r="B21" s="106">
        <v>501</v>
      </c>
      <c r="C21" s="104" t="str">
        <f>IF(B21="","",VLOOKUP(B21,Tabla2[#All],2,0))</f>
        <v xml:space="preserve">CONTRIBUCIÓN PATRONAL AL SEGURO DE PENSIONES  DE LA CAJA COSTARRICENSE DE SEGURO SOCIAL  </v>
      </c>
      <c r="D21" s="144">
        <v>20987467</v>
      </c>
      <c r="E21" s="108">
        <f>IF(B21="","",IFERROR(VLOOKUP(B21,'Origen y aplicación de fondos'!A:H,2,0),""))</f>
        <v>1</v>
      </c>
      <c r="F21" s="109" t="s">
        <v>346</v>
      </c>
      <c r="G21" s="105" t="s">
        <v>50</v>
      </c>
    </row>
    <row r="22" spans="2:7" ht="127.5" x14ac:dyDescent="0.2">
      <c r="B22" s="106">
        <v>502</v>
      </c>
      <c r="C22" s="104" t="str">
        <f>IF(B22="","",VLOOKUP(B22,Tabla2[#All],2,0))</f>
        <v>APORTE PATRONAL AL RÉGIMEN OBLIGATORIO DE PENSIONES COMPLEMENTARIAS</v>
      </c>
      <c r="D22" s="144">
        <v>11992838</v>
      </c>
      <c r="E22" s="108">
        <f>IF(B22="","",IFERROR(VLOOKUP(B22,'Origen y aplicación de fondos'!A:H,2,0),""))</f>
        <v>1</v>
      </c>
      <c r="F22" s="109" t="s">
        <v>347</v>
      </c>
      <c r="G22" s="105" t="s">
        <v>51</v>
      </c>
    </row>
    <row r="23" spans="2:7" ht="140.25" x14ac:dyDescent="0.2">
      <c r="B23" s="106">
        <v>503</v>
      </c>
      <c r="C23" s="104" t="str">
        <f>IF(B23="","",VLOOKUP(B23,Tabla2[#All],2,0))</f>
        <v xml:space="preserve">APORTE PATRONAL AL FONDO DE CAPITALIZACIÓN LABORAL </v>
      </c>
      <c r="D23" s="144">
        <v>5996419</v>
      </c>
      <c r="E23" s="108">
        <f>IF(B23="","",IFERROR(VLOOKUP(B23,'Origen y aplicación de fondos'!A:H,2,0),""))</f>
        <v>1</v>
      </c>
      <c r="F23" s="109" t="s">
        <v>348</v>
      </c>
      <c r="G23" s="105" t="s">
        <v>52</v>
      </c>
    </row>
    <row r="24" spans="2:7" ht="165.75" x14ac:dyDescent="0.2">
      <c r="B24" s="106">
        <v>60103</v>
      </c>
      <c r="C24" s="104" t="str">
        <f>IF(B24="","",VLOOKUP(B24,Tabla2[#All],2,0))</f>
        <v xml:space="preserve">TRANSFERENCIAS CORRIENTES A INSTITUCIONES DESCENTRALIZADAS NO EMPRESARIALES </v>
      </c>
      <c r="D24" s="144">
        <v>5636634</v>
      </c>
      <c r="E24" s="108">
        <f>IF(B24="","",IFERROR(VLOOKUP(B24,'Origen y aplicación de fondos'!A:H,2,0),""))</f>
        <v>1</v>
      </c>
      <c r="F24" s="109" t="s">
        <v>349</v>
      </c>
      <c r="G24" s="105" t="s">
        <v>53</v>
      </c>
    </row>
    <row r="25" spans="2:7" ht="153" x14ac:dyDescent="0.2">
      <c r="B25" s="106">
        <v>60103</v>
      </c>
      <c r="C25" s="104" t="str">
        <f>IF(B25="","",VLOOKUP(B25,Tabla2[#All],2,0))</f>
        <v xml:space="preserve">TRANSFERENCIAS CORRIENTES A INSTITUCIONES DESCENTRALIZADAS NO EMPRESARIALES </v>
      </c>
      <c r="D25" s="144">
        <v>999403</v>
      </c>
      <c r="E25" s="108">
        <f>IF(B25="","",IFERROR(VLOOKUP(B25,'Origen y aplicación de fondos'!A:H,2,0),""))</f>
        <v>1</v>
      </c>
      <c r="F25" s="109" t="s">
        <v>350</v>
      </c>
      <c r="G25" s="105" t="s">
        <v>54</v>
      </c>
    </row>
    <row r="26" spans="2:7" ht="102.75" x14ac:dyDescent="0.2">
      <c r="B26" s="106">
        <v>60399</v>
      </c>
      <c r="C26" s="104" t="str">
        <f>IF(B26="","",VLOOKUP(B26,Tabla2[#All],2,0))</f>
        <v>OTRAS PRESTACIONES</v>
      </c>
      <c r="D26" s="144">
        <v>20000000</v>
      </c>
      <c r="E26" s="108">
        <f>IF(B26="","",IFERROR(VLOOKUP(B26,'Origen y aplicación de fondos'!A:H,2,0),""))</f>
        <v>1</v>
      </c>
      <c r="F26" s="109" t="s">
        <v>339</v>
      </c>
      <c r="G26" s="105" t="s">
        <v>64</v>
      </c>
    </row>
    <row r="27" spans="2:7" ht="14.25" x14ac:dyDescent="0.2">
      <c r="B27" s="106"/>
      <c r="C27" s="104" t="str">
        <f>IF(B27="","",VLOOKUP(B27,Tabla2[#All],2,0))</f>
        <v/>
      </c>
      <c r="D27" s="107">
        <v>0</v>
      </c>
      <c r="E27" s="108" t="str">
        <f>IF(B27="","",IFERROR(VLOOKUP(B27,'Origen y aplicación de fondos'!A:H,2,0),""))</f>
        <v/>
      </c>
      <c r="F27" s="109"/>
      <c r="G27" s="105"/>
    </row>
    <row r="28" spans="2:7" ht="42.75" customHeight="1" x14ac:dyDescent="0.2">
      <c r="B28" s="137" t="s">
        <v>35</v>
      </c>
      <c r="C28" s="138"/>
      <c r="D28" s="92">
        <f>SUM(D13:D27)</f>
        <v>526550833</v>
      </c>
      <c r="E28" s="110"/>
      <c r="F28" s="95" t="s">
        <v>37</v>
      </c>
      <c r="G28" s="60"/>
    </row>
    <row r="33" spans="2:6" ht="15" x14ac:dyDescent="0.25">
      <c r="B33" s="136" t="s">
        <v>31</v>
      </c>
      <c r="C33" s="136"/>
    </row>
    <row r="34" spans="2:6" ht="15" x14ac:dyDescent="0.25">
      <c r="B34" s="111"/>
      <c r="C34" s="111"/>
    </row>
    <row r="35" spans="2:6" ht="15" x14ac:dyDescent="0.25">
      <c r="B35" s="111"/>
      <c r="C35" s="111"/>
    </row>
    <row r="36" spans="2:6" ht="15.75" x14ac:dyDescent="0.25">
      <c r="D36" s="85"/>
      <c r="E36" s="82"/>
      <c r="F36" s="82"/>
    </row>
    <row r="37" spans="2:6" ht="15" x14ac:dyDescent="0.2">
      <c r="B37" s="18"/>
      <c r="C37" s="83"/>
      <c r="D37" s="134" t="s">
        <v>341</v>
      </c>
      <c r="E37" s="134"/>
      <c r="F37" s="134"/>
    </row>
    <row r="38" spans="2:6" ht="15" x14ac:dyDescent="0.2">
      <c r="B38" s="18"/>
      <c r="C38" s="83"/>
      <c r="D38" s="135" t="s">
        <v>340</v>
      </c>
      <c r="E38" s="135"/>
      <c r="F38" s="135"/>
    </row>
  </sheetData>
  <mergeCells count="12">
    <mergeCell ref="B2:F2"/>
    <mergeCell ref="B3:F3"/>
    <mergeCell ref="B11:E11"/>
    <mergeCell ref="F11:F12"/>
    <mergeCell ref="C5:F5"/>
    <mergeCell ref="B6:B7"/>
    <mergeCell ref="C6:F7"/>
    <mergeCell ref="G11:G12"/>
    <mergeCell ref="B28:C28"/>
    <mergeCell ref="D37:F37"/>
    <mergeCell ref="D38:F38"/>
    <mergeCell ref="B33:C33"/>
  </mergeCells>
  <printOptions horizontalCentered="1"/>
  <pageMargins left="0" right="0" top="0.74803149606299213" bottom="0" header="0.31496062992125984" footer="0.31496062992125984"/>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A81804B-A1E2-42DE-AADB-3577F824A5DD}">
          <x14:formula1>
            <xm:f>OFFSET('Ley 2021'!$L$1,MATCH('Origen y aplicación de fondos'!$K$2&amp;'Origen y aplicación de fondos'!$K$3&amp;B13,'Ley 2021'!$G$2:$G$536,0),0,COUNTIF('Ley 2021'!$G$2:$G$536,'Origen y aplicación de fondos'!$K$2&amp;'Origen y aplicación de fondos'!$K$3&amp;B13),1)</xm:f>
          </x14:formula1>
          <xm:sqref>G13:G27</xm:sqref>
        </x14:dataValidation>
        <x14:dataValidation type="list" allowBlank="1" showInputMessage="1" showErrorMessage="1" xr:uid="{F9289962-3A18-4DC0-B7FD-59E71E9228C8}">
          <x14:formula1>
            <xm:f>'Origen y aplicación de fondos'!$A$8:$A$21</xm:f>
          </x14:formula1>
          <xm:sqref>B13:B27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D83B-5417-4DC8-A940-5A2399C77916}">
  <dimension ref="A1:Q828"/>
  <sheetViews>
    <sheetView topLeftCell="D1" zoomScale="85" zoomScaleNormal="85" workbookViewId="0">
      <selection activeCell="N24" sqref="N24"/>
    </sheetView>
  </sheetViews>
  <sheetFormatPr baseColWidth="10" defaultRowHeight="12.75" x14ac:dyDescent="0.2"/>
  <cols>
    <col min="1" max="1" width="11.42578125" style="96"/>
    <col min="2" max="2" width="18.28515625" style="96" customWidth="1"/>
    <col min="3" max="3" width="18.42578125" style="96" customWidth="1"/>
    <col min="4" max="5" width="18.140625" style="96" customWidth="1"/>
    <col min="6" max="7" width="24.5703125" style="96" customWidth="1"/>
    <col min="8" max="8" width="19.42578125" style="96" customWidth="1"/>
    <col min="9" max="9" width="17.5703125" style="96" customWidth="1"/>
    <col min="10" max="10" width="14.7109375" style="96" customWidth="1"/>
    <col min="11" max="11" width="14.85546875" style="96" customWidth="1"/>
    <col min="12" max="12" width="42.7109375" style="100" customWidth="1"/>
    <col min="17" max="17" width="14.85546875" customWidth="1"/>
  </cols>
  <sheetData>
    <row r="1" spans="1:17" s="97" customFormat="1" ht="38.25" x14ac:dyDescent="0.2">
      <c r="A1" s="97" t="s">
        <v>38</v>
      </c>
      <c r="B1" s="97" t="s">
        <v>39</v>
      </c>
      <c r="C1" s="97" t="s">
        <v>40</v>
      </c>
      <c r="D1" s="97" t="s">
        <v>41</v>
      </c>
      <c r="E1" s="97" t="s">
        <v>30</v>
      </c>
      <c r="F1" s="97" t="s">
        <v>42</v>
      </c>
      <c r="G1" s="97" t="s">
        <v>76</v>
      </c>
      <c r="H1" s="97" t="s">
        <v>43</v>
      </c>
      <c r="I1" s="97" t="s">
        <v>44</v>
      </c>
      <c r="J1" s="97" t="s">
        <v>45</v>
      </c>
      <c r="K1" s="97" t="s">
        <v>46</v>
      </c>
      <c r="L1" s="99" t="s">
        <v>47</v>
      </c>
      <c r="O1" s="97" t="s">
        <v>75</v>
      </c>
      <c r="P1" s="97" t="s">
        <v>75</v>
      </c>
      <c r="Q1" s="97" t="s">
        <v>73</v>
      </c>
    </row>
    <row r="2" spans="1:17" s="98" customFormat="1" x14ac:dyDescent="0.2">
      <c r="A2" s="97">
        <v>2021</v>
      </c>
      <c r="B2" s="97">
        <v>214</v>
      </c>
      <c r="C2" s="97">
        <v>786</v>
      </c>
      <c r="D2" s="97">
        <v>0</v>
      </c>
      <c r="E2" s="97" t="str">
        <f>CONCATENATE(Tabla1[[#This Row],[Código del Programa Presupuestario]]&amp;Tabla1[[#This Row],[Código del Subprograma Presupuestario]])</f>
        <v>7860</v>
      </c>
      <c r="F2" s="97">
        <v>101</v>
      </c>
      <c r="G2" s="97" t="str">
        <f>CONCATENATE(Tabla1[[#This Row],[Código]]&amp;Tabla1[[#This Row],[Código del Clasificador Objeto del Gasto]])</f>
        <v>7860101</v>
      </c>
      <c r="H2" s="97">
        <v>0</v>
      </c>
      <c r="I2" s="97">
        <v>1</v>
      </c>
      <c r="J2" s="97">
        <v>1320</v>
      </c>
      <c r="K2" s="97">
        <v>1111</v>
      </c>
      <c r="L2" s="99"/>
      <c r="O2" s="98">
        <v>786</v>
      </c>
      <c r="P2" s="98">
        <v>786</v>
      </c>
      <c r="Q2" s="98">
        <v>0</v>
      </c>
    </row>
    <row r="3" spans="1:17" s="98" customFormat="1" x14ac:dyDescent="0.2">
      <c r="A3" s="97">
        <v>2021</v>
      </c>
      <c r="B3" s="97">
        <v>214</v>
      </c>
      <c r="C3" s="97">
        <v>786</v>
      </c>
      <c r="D3" s="97">
        <v>0</v>
      </c>
      <c r="E3" s="97" t="str">
        <f>CONCATENATE(Tabla1[[#This Row],[Código del Programa Presupuestario]]&amp;Tabla1[[#This Row],[Código del Subprograma Presupuestario]])</f>
        <v>7860</v>
      </c>
      <c r="F3" s="97">
        <v>301</v>
      </c>
      <c r="G3" s="97" t="str">
        <f>CONCATENATE(Tabla1[[#This Row],[Código]]&amp;Tabla1[[#This Row],[Código del Clasificador Objeto del Gasto]])</f>
        <v>7860301</v>
      </c>
      <c r="H3" s="97">
        <v>0</v>
      </c>
      <c r="I3" s="97">
        <v>1</v>
      </c>
      <c r="J3" s="97">
        <v>1320</v>
      </c>
      <c r="K3" s="97">
        <v>1111</v>
      </c>
      <c r="L3" s="99"/>
      <c r="O3" s="98">
        <v>787</v>
      </c>
      <c r="P3" s="98">
        <v>787</v>
      </c>
      <c r="Q3" s="98">
        <v>0</v>
      </c>
    </row>
    <row r="4" spans="1:17" s="98" customFormat="1" x14ac:dyDescent="0.2">
      <c r="A4" s="97">
        <v>2021</v>
      </c>
      <c r="B4" s="97">
        <v>214</v>
      </c>
      <c r="C4" s="97">
        <v>786</v>
      </c>
      <c r="D4" s="97">
        <v>0</v>
      </c>
      <c r="E4" s="97" t="str">
        <f>CONCATENATE(Tabla1[[#This Row],[Código del Programa Presupuestario]]&amp;Tabla1[[#This Row],[Código del Subprograma Presupuestario]])</f>
        <v>7860</v>
      </c>
      <c r="F4" s="97">
        <v>302</v>
      </c>
      <c r="G4" s="97" t="str">
        <f>CONCATENATE(Tabla1[[#This Row],[Código]]&amp;Tabla1[[#This Row],[Código del Clasificador Objeto del Gasto]])</f>
        <v>7860302</v>
      </c>
      <c r="H4" s="97">
        <v>0</v>
      </c>
      <c r="I4" s="97">
        <v>1</v>
      </c>
      <c r="J4" s="97">
        <v>1320</v>
      </c>
      <c r="K4" s="97">
        <v>1111</v>
      </c>
      <c r="L4" s="99"/>
      <c r="O4" s="98">
        <v>788</v>
      </c>
      <c r="P4" s="98">
        <v>788</v>
      </c>
      <c r="Q4" s="98">
        <v>0</v>
      </c>
    </row>
    <row r="5" spans="1:17" s="98" customFormat="1" x14ac:dyDescent="0.2">
      <c r="A5" s="97">
        <v>2021</v>
      </c>
      <c r="B5" s="97">
        <v>214</v>
      </c>
      <c r="C5" s="97">
        <v>786</v>
      </c>
      <c r="D5" s="97">
        <v>0</v>
      </c>
      <c r="E5" s="97" t="str">
        <f>CONCATENATE(Tabla1[[#This Row],[Código del Programa Presupuestario]]&amp;Tabla1[[#This Row],[Código del Subprograma Presupuestario]])</f>
        <v>7860</v>
      </c>
      <c r="F5" s="97">
        <v>303</v>
      </c>
      <c r="G5" s="97" t="str">
        <f>CONCATENATE(Tabla1[[#This Row],[Código]]&amp;Tabla1[[#This Row],[Código del Clasificador Objeto del Gasto]])</f>
        <v>7860303</v>
      </c>
      <c r="H5" s="97">
        <v>0</v>
      </c>
      <c r="I5" s="97">
        <v>280</v>
      </c>
      <c r="J5" s="97">
        <v>1320</v>
      </c>
      <c r="K5" s="97">
        <v>1111</v>
      </c>
      <c r="L5" s="99"/>
      <c r="O5" s="98">
        <v>789</v>
      </c>
      <c r="P5" s="98">
        <v>789</v>
      </c>
      <c r="Q5" s="98">
        <v>0</v>
      </c>
    </row>
    <row r="6" spans="1:17" s="98" customFormat="1" x14ac:dyDescent="0.2">
      <c r="A6" s="97">
        <v>2021</v>
      </c>
      <c r="B6" s="97">
        <v>214</v>
      </c>
      <c r="C6" s="97">
        <v>786</v>
      </c>
      <c r="D6" s="97">
        <v>0</v>
      </c>
      <c r="E6" s="97" t="str">
        <f>CONCATENATE(Tabla1[[#This Row],[Código del Programa Presupuestario]]&amp;Tabla1[[#This Row],[Código del Subprograma Presupuestario]])</f>
        <v>7860</v>
      </c>
      <c r="F6" s="97">
        <v>304</v>
      </c>
      <c r="G6" s="97" t="str">
        <f>CONCATENATE(Tabla1[[#This Row],[Código]]&amp;Tabla1[[#This Row],[Código del Clasificador Objeto del Gasto]])</f>
        <v>7860304</v>
      </c>
      <c r="H6" s="97">
        <v>0</v>
      </c>
      <c r="I6" s="97">
        <v>1</v>
      </c>
      <c r="J6" s="97">
        <v>1320</v>
      </c>
      <c r="K6" s="97">
        <v>1111</v>
      </c>
      <c r="L6" s="99"/>
      <c r="O6" s="98">
        <v>790</v>
      </c>
      <c r="P6" s="98">
        <v>789</v>
      </c>
      <c r="Q6" s="98">
        <v>1</v>
      </c>
    </row>
    <row r="7" spans="1:17" s="98" customFormat="1" x14ac:dyDescent="0.2">
      <c r="A7" s="97">
        <v>2021</v>
      </c>
      <c r="B7" s="97">
        <v>214</v>
      </c>
      <c r="C7" s="97">
        <v>786</v>
      </c>
      <c r="D7" s="97">
        <v>0</v>
      </c>
      <c r="E7" s="97" t="str">
        <f>CONCATENATE(Tabla1[[#This Row],[Código del Programa Presupuestario]]&amp;Tabla1[[#This Row],[Código del Subprograma Presupuestario]])</f>
        <v>7860</v>
      </c>
      <c r="F7" s="97">
        <v>399</v>
      </c>
      <c r="G7" s="97" t="str">
        <f>CONCATENATE(Tabla1[[#This Row],[Código]]&amp;Tabla1[[#This Row],[Código del Clasificador Objeto del Gasto]])</f>
        <v>7860399</v>
      </c>
      <c r="H7" s="97">
        <v>0</v>
      </c>
      <c r="I7" s="97">
        <v>1</v>
      </c>
      <c r="J7" s="97">
        <v>1320</v>
      </c>
      <c r="K7" s="97">
        <v>1111</v>
      </c>
      <c r="L7" s="99"/>
      <c r="O7" s="98">
        <v>791</v>
      </c>
      <c r="P7" s="98">
        <v>789</v>
      </c>
      <c r="Q7" s="98">
        <v>2</v>
      </c>
    </row>
    <row r="8" spans="1:17" s="98" customFormat="1" ht="63.75" x14ac:dyDescent="0.2">
      <c r="A8" s="97">
        <v>2021</v>
      </c>
      <c r="B8" s="97">
        <v>214</v>
      </c>
      <c r="C8" s="97">
        <v>786</v>
      </c>
      <c r="D8" s="97">
        <v>0</v>
      </c>
      <c r="E8" s="97" t="str">
        <f>CONCATENATE(Tabla1[[#This Row],[Código del Programa Presupuestario]]&amp;Tabla1[[#This Row],[Código del Subprograma Presupuestario]])</f>
        <v>7860</v>
      </c>
      <c r="F8" s="97">
        <v>401</v>
      </c>
      <c r="G8" s="97" t="str">
        <f>CONCATENATE(Tabla1[[#This Row],[Código]]&amp;Tabla1[[#This Row],[Código del Clasificador Objeto del Gasto]])</f>
        <v>7860401</v>
      </c>
      <c r="H8" s="97">
        <v>200</v>
      </c>
      <c r="I8" s="97">
        <v>1</v>
      </c>
      <c r="J8" s="97">
        <v>1320</v>
      </c>
      <c r="K8" s="97">
        <v>1112</v>
      </c>
      <c r="L8" s="99" t="s">
        <v>48</v>
      </c>
      <c r="O8" s="98">
        <v>793</v>
      </c>
      <c r="P8" s="98">
        <v>789</v>
      </c>
      <c r="Q8" s="98">
        <v>3</v>
      </c>
    </row>
    <row r="9" spans="1:17" s="98" customFormat="1" ht="25.5" x14ac:dyDescent="0.2">
      <c r="A9" s="97">
        <v>2021</v>
      </c>
      <c r="B9" s="97">
        <v>214</v>
      </c>
      <c r="C9" s="97">
        <v>786</v>
      </c>
      <c r="D9" s="97">
        <v>0</v>
      </c>
      <c r="E9" s="97" t="str">
        <f>CONCATENATE(Tabla1[[#This Row],[Código del Programa Presupuestario]]&amp;Tabla1[[#This Row],[Código del Subprograma Presupuestario]])</f>
        <v>7860</v>
      </c>
      <c r="F9" s="97">
        <v>405</v>
      </c>
      <c r="G9" s="97" t="str">
        <f>CONCATENATE(Tabla1[[#This Row],[Código]]&amp;Tabla1[[#This Row],[Código del Clasificador Objeto del Gasto]])</f>
        <v>7860405</v>
      </c>
      <c r="H9" s="97">
        <v>200</v>
      </c>
      <c r="I9" s="97">
        <v>1</v>
      </c>
      <c r="J9" s="97">
        <v>1320</v>
      </c>
      <c r="K9" s="97">
        <v>1112</v>
      </c>
      <c r="L9" s="99" t="s">
        <v>49</v>
      </c>
      <c r="O9" s="98">
        <v>794</v>
      </c>
      <c r="P9" s="98">
        <v>789</v>
      </c>
      <c r="Q9" s="98">
        <v>4</v>
      </c>
    </row>
    <row r="10" spans="1:17" s="98" customFormat="1" ht="63.75" x14ac:dyDescent="0.2">
      <c r="A10" s="97">
        <v>2021</v>
      </c>
      <c r="B10" s="97">
        <v>214</v>
      </c>
      <c r="C10" s="97">
        <v>786</v>
      </c>
      <c r="D10" s="97">
        <v>0</v>
      </c>
      <c r="E10" s="97" t="str">
        <f>CONCATENATE(Tabla1[[#This Row],[Código del Programa Presupuestario]]&amp;Tabla1[[#This Row],[Código del Subprograma Presupuestario]])</f>
        <v>7860</v>
      </c>
      <c r="F10" s="97">
        <v>501</v>
      </c>
      <c r="G10" s="97" t="str">
        <f>CONCATENATE(Tabla1[[#This Row],[Código]]&amp;Tabla1[[#This Row],[Código del Clasificador Objeto del Gasto]])</f>
        <v>7860501</v>
      </c>
      <c r="H10" s="97">
        <v>200</v>
      </c>
      <c r="I10" s="97">
        <v>1</v>
      </c>
      <c r="J10" s="97">
        <v>1320</v>
      </c>
      <c r="K10" s="97">
        <v>1112</v>
      </c>
      <c r="L10" s="99" t="s">
        <v>50</v>
      </c>
      <c r="O10" s="98">
        <v>795</v>
      </c>
      <c r="P10" s="98">
        <v>789</v>
      </c>
      <c r="Q10" s="98">
        <v>5</v>
      </c>
    </row>
    <row r="11" spans="1:17" s="98" customFormat="1" ht="51" x14ac:dyDescent="0.2">
      <c r="A11" s="97">
        <v>2021</v>
      </c>
      <c r="B11" s="97">
        <v>214</v>
      </c>
      <c r="C11" s="97">
        <v>786</v>
      </c>
      <c r="D11" s="97">
        <v>0</v>
      </c>
      <c r="E11" s="97" t="str">
        <f>CONCATENATE(Tabla1[[#This Row],[Código del Programa Presupuestario]]&amp;Tabla1[[#This Row],[Código del Subprograma Presupuestario]])</f>
        <v>7860</v>
      </c>
      <c r="F11" s="97">
        <v>502</v>
      </c>
      <c r="G11" s="97" t="str">
        <f>CONCATENATE(Tabla1[[#This Row],[Código]]&amp;Tabla1[[#This Row],[Código del Clasificador Objeto del Gasto]])</f>
        <v>7860502</v>
      </c>
      <c r="H11" s="97">
        <v>200</v>
      </c>
      <c r="I11" s="97">
        <v>1</v>
      </c>
      <c r="J11" s="97">
        <v>1320</v>
      </c>
      <c r="K11" s="97">
        <v>1112</v>
      </c>
      <c r="L11" s="99" t="s">
        <v>51</v>
      </c>
      <c r="O11" s="98">
        <v>798</v>
      </c>
      <c r="P11" s="98">
        <v>789</v>
      </c>
      <c r="Q11" s="98">
        <v>6</v>
      </c>
    </row>
    <row r="12" spans="1:17" s="98" customFormat="1" ht="51" x14ac:dyDescent="0.2">
      <c r="A12" s="97">
        <v>2021</v>
      </c>
      <c r="B12" s="97">
        <v>214</v>
      </c>
      <c r="C12" s="97">
        <v>786</v>
      </c>
      <c r="D12" s="97">
        <v>0</v>
      </c>
      <c r="E12" s="97" t="str">
        <f>CONCATENATE(Tabla1[[#This Row],[Código del Programa Presupuestario]]&amp;Tabla1[[#This Row],[Código del Subprograma Presupuestario]])</f>
        <v>7860</v>
      </c>
      <c r="F12" s="97">
        <v>503</v>
      </c>
      <c r="G12" s="97" t="str">
        <f>CONCATENATE(Tabla1[[#This Row],[Código]]&amp;Tabla1[[#This Row],[Código del Clasificador Objeto del Gasto]])</f>
        <v>7860503</v>
      </c>
      <c r="H12" s="97">
        <v>200</v>
      </c>
      <c r="I12" s="97">
        <v>1</v>
      </c>
      <c r="J12" s="97">
        <v>1320</v>
      </c>
      <c r="K12" s="97">
        <v>1112</v>
      </c>
      <c r="L12" s="99" t="s">
        <v>52</v>
      </c>
      <c r="O12" s="98">
        <v>799</v>
      </c>
      <c r="P12" s="98">
        <v>790</v>
      </c>
      <c r="Q12" s="98">
        <v>0</v>
      </c>
    </row>
    <row r="13" spans="1:17" s="98" customFormat="1" x14ac:dyDescent="0.2">
      <c r="A13" s="97">
        <v>2021</v>
      </c>
      <c r="B13" s="97">
        <v>214</v>
      </c>
      <c r="C13" s="97">
        <v>786</v>
      </c>
      <c r="D13" s="97">
        <v>0</v>
      </c>
      <c r="E13" s="97" t="str">
        <f>CONCATENATE(Tabla1[[#This Row],[Código del Programa Presupuestario]]&amp;Tabla1[[#This Row],[Código del Subprograma Presupuestario]])</f>
        <v>7860</v>
      </c>
      <c r="F13" s="97">
        <v>10103</v>
      </c>
      <c r="G13" s="97" t="str">
        <f>CONCATENATE(Tabla1[[#This Row],[Código]]&amp;Tabla1[[#This Row],[Código del Clasificador Objeto del Gasto]])</f>
        <v>786010103</v>
      </c>
      <c r="H13" s="97">
        <v>0</v>
      </c>
      <c r="I13" s="97">
        <v>1</v>
      </c>
      <c r="J13" s="97">
        <v>1320</v>
      </c>
      <c r="K13" s="97">
        <v>1120</v>
      </c>
      <c r="L13" s="99"/>
      <c r="O13"/>
      <c r="P13" s="98">
        <v>791</v>
      </c>
      <c r="Q13" s="98">
        <v>0</v>
      </c>
    </row>
    <row r="14" spans="1:17" s="98" customFormat="1" x14ac:dyDescent="0.2">
      <c r="A14" s="97">
        <v>2021</v>
      </c>
      <c r="B14" s="97">
        <v>214</v>
      </c>
      <c r="C14" s="97">
        <v>786</v>
      </c>
      <c r="D14" s="97">
        <v>0</v>
      </c>
      <c r="E14" s="97" t="str">
        <f>CONCATENATE(Tabla1[[#This Row],[Código del Programa Presupuestario]]&amp;Tabla1[[#This Row],[Código del Subprograma Presupuestario]])</f>
        <v>7860</v>
      </c>
      <c r="F14" s="97">
        <v>10301</v>
      </c>
      <c r="G14" s="97" t="str">
        <f>CONCATENATE(Tabla1[[#This Row],[Código]]&amp;Tabla1[[#This Row],[Código del Clasificador Objeto del Gasto]])</f>
        <v>786010301</v>
      </c>
      <c r="H14" s="97">
        <v>0</v>
      </c>
      <c r="I14" s="97">
        <v>1</v>
      </c>
      <c r="J14" s="97">
        <v>1320</v>
      </c>
      <c r="K14" s="97">
        <v>1120</v>
      </c>
      <c r="L14" s="99"/>
      <c r="O14"/>
      <c r="P14" s="98">
        <v>793</v>
      </c>
      <c r="Q14" s="98">
        <v>0</v>
      </c>
    </row>
    <row r="15" spans="1:17" s="98" customFormat="1" x14ac:dyDescent="0.2">
      <c r="A15" s="97">
        <v>2021</v>
      </c>
      <c r="B15" s="97">
        <v>214</v>
      </c>
      <c r="C15" s="97">
        <v>786</v>
      </c>
      <c r="D15" s="97">
        <v>0</v>
      </c>
      <c r="E15" s="97" t="str">
        <f>CONCATENATE(Tabla1[[#This Row],[Código del Programa Presupuestario]]&amp;Tabla1[[#This Row],[Código del Subprograma Presupuestario]])</f>
        <v>7860</v>
      </c>
      <c r="F15" s="97">
        <v>10303</v>
      </c>
      <c r="G15" s="97" t="str">
        <f>CONCATENATE(Tabla1[[#This Row],[Código]]&amp;Tabla1[[#This Row],[Código del Clasificador Objeto del Gasto]])</f>
        <v>786010303</v>
      </c>
      <c r="H15" s="97">
        <v>0</v>
      </c>
      <c r="I15" s="97">
        <v>1</v>
      </c>
      <c r="J15" s="97">
        <v>1320</v>
      </c>
      <c r="K15" s="97">
        <v>1120</v>
      </c>
      <c r="L15" s="99"/>
      <c r="O15"/>
      <c r="P15" s="98">
        <v>794</v>
      </c>
      <c r="Q15" s="98">
        <v>0</v>
      </c>
    </row>
    <row r="16" spans="1:17" s="98" customFormat="1" x14ac:dyDescent="0.2">
      <c r="A16" s="97">
        <v>2021</v>
      </c>
      <c r="B16" s="97">
        <v>214</v>
      </c>
      <c r="C16" s="97">
        <v>786</v>
      </c>
      <c r="D16" s="97">
        <v>0</v>
      </c>
      <c r="E16" s="97" t="str">
        <f>CONCATENATE(Tabla1[[#This Row],[Código del Programa Presupuestario]]&amp;Tabla1[[#This Row],[Código del Subprograma Presupuestario]])</f>
        <v>7860</v>
      </c>
      <c r="F16" s="97">
        <v>10307</v>
      </c>
      <c r="G16" s="97" t="str">
        <f>CONCATENATE(Tabla1[[#This Row],[Código]]&amp;Tabla1[[#This Row],[Código del Clasificador Objeto del Gasto]])</f>
        <v>786010307</v>
      </c>
      <c r="H16" s="97">
        <v>0</v>
      </c>
      <c r="I16" s="97">
        <v>1</v>
      </c>
      <c r="J16" s="97">
        <v>1320</v>
      </c>
      <c r="K16" s="97">
        <v>1120</v>
      </c>
      <c r="L16" s="99"/>
      <c r="O16"/>
      <c r="P16" s="98">
        <v>795</v>
      </c>
      <c r="Q16" s="98">
        <v>0</v>
      </c>
    </row>
    <row r="17" spans="1:17" s="98" customFormat="1" x14ac:dyDescent="0.2">
      <c r="A17" s="97">
        <v>2021</v>
      </c>
      <c r="B17" s="97">
        <v>214</v>
      </c>
      <c r="C17" s="97">
        <v>786</v>
      </c>
      <c r="D17" s="97">
        <v>0</v>
      </c>
      <c r="E17" s="97" t="str">
        <f>CONCATENATE(Tabla1[[#This Row],[Código del Programa Presupuestario]]&amp;Tabla1[[#This Row],[Código del Subprograma Presupuestario]])</f>
        <v>7860</v>
      </c>
      <c r="F17" s="97">
        <v>10501</v>
      </c>
      <c r="G17" s="97" t="str">
        <f>CONCATENATE(Tabla1[[#This Row],[Código]]&amp;Tabla1[[#This Row],[Código del Clasificador Objeto del Gasto]])</f>
        <v>786010501</v>
      </c>
      <c r="H17" s="97">
        <v>0</v>
      </c>
      <c r="I17" s="97">
        <v>1</v>
      </c>
      <c r="J17" s="97">
        <v>1320</v>
      </c>
      <c r="K17" s="97">
        <v>1120</v>
      </c>
      <c r="L17" s="99"/>
      <c r="O17"/>
      <c r="P17" s="98">
        <v>798</v>
      </c>
      <c r="Q17" s="98">
        <v>0</v>
      </c>
    </row>
    <row r="18" spans="1:17" s="98" customFormat="1" x14ac:dyDescent="0.2">
      <c r="A18" s="97">
        <v>2021</v>
      </c>
      <c r="B18" s="97">
        <v>214</v>
      </c>
      <c r="C18" s="97">
        <v>786</v>
      </c>
      <c r="D18" s="97">
        <v>0</v>
      </c>
      <c r="E18" s="97" t="str">
        <f>CONCATENATE(Tabla1[[#This Row],[Código del Programa Presupuestario]]&amp;Tabla1[[#This Row],[Código del Subprograma Presupuestario]])</f>
        <v>7860</v>
      </c>
      <c r="F18" s="97">
        <v>10502</v>
      </c>
      <c r="G18" s="97" t="str">
        <f>CONCATENATE(Tabla1[[#This Row],[Código]]&amp;Tabla1[[#This Row],[Código del Clasificador Objeto del Gasto]])</f>
        <v>786010502</v>
      </c>
      <c r="H18" s="97">
        <v>0</v>
      </c>
      <c r="I18" s="97">
        <v>1</v>
      </c>
      <c r="J18" s="97">
        <v>1320</v>
      </c>
      <c r="K18" s="97">
        <v>1120</v>
      </c>
      <c r="L18" s="99"/>
      <c r="O18"/>
      <c r="P18" s="98">
        <v>799</v>
      </c>
      <c r="Q18" s="98">
        <v>0</v>
      </c>
    </row>
    <row r="19" spans="1:17" s="98" customFormat="1" x14ac:dyDescent="0.2">
      <c r="A19" s="97">
        <v>2021</v>
      </c>
      <c r="B19" s="97">
        <v>214</v>
      </c>
      <c r="C19" s="97">
        <v>786</v>
      </c>
      <c r="D19" s="97">
        <v>0</v>
      </c>
      <c r="E19" s="97" t="str">
        <f>CONCATENATE(Tabla1[[#This Row],[Código del Programa Presupuestario]]&amp;Tabla1[[#This Row],[Código del Subprograma Presupuestario]])</f>
        <v>7860</v>
      </c>
      <c r="F19" s="97">
        <v>10503</v>
      </c>
      <c r="G19" s="97" t="str">
        <f>CONCATENATE(Tabla1[[#This Row],[Código]]&amp;Tabla1[[#This Row],[Código del Clasificador Objeto del Gasto]])</f>
        <v>786010503</v>
      </c>
      <c r="H19" s="97">
        <v>0</v>
      </c>
      <c r="I19" s="97">
        <v>1</v>
      </c>
      <c r="J19" s="97">
        <v>1320</v>
      </c>
      <c r="K19" s="97">
        <v>1120</v>
      </c>
      <c r="L19" s="99"/>
      <c r="O19"/>
    </row>
    <row r="20" spans="1:17" s="98" customFormat="1" x14ac:dyDescent="0.2">
      <c r="A20" s="97">
        <v>2021</v>
      </c>
      <c r="B20" s="97">
        <v>214</v>
      </c>
      <c r="C20" s="97">
        <v>786</v>
      </c>
      <c r="D20" s="97">
        <v>0</v>
      </c>
      <c r="E20" s="97" t="str">
        <f>CONCATENATE(Tabla1[[#This Row],[Código del Programa Presupuestario]]&amp;Tabla1[[#This Row],[Código del Subprograma Presupuestario]])</f>
        <v>7860</v>
      </c>
      <c r="F20" s="97">
        <v>10504</v>
      </c>
      <c r="G20" s="97" t="str">
        <f>CONCATENATE(Tabla1[[#This Row],[Código]]&amp;Tabla1[[#This Row],[Código del Clasificador Objeto del Gasto]])</f>
        <v>786010504</v>
      </c>
      <c r="H20" s="97">
        <v>0</v>
      </c>
      <c r="I20" s="97">
        <v>1</v>
      </c>
      <c r="J20" s="97">
        <v>1320</v>
      </c>
      <c r="K20" s="97">
        <v>1120</v>
      </c>
      <c r="L20" s="99"/>
      <c r="O20"/>
    </row>
    <row r="21" spans="1:17" s="98" customFormat="1" x14ac:dyDescent="0.2">
      <c r="A21" s="97">
        <v>2021</v>
      </c>
      <c r="B21" s="97">
        <v>214</v>
      </c>
      <c r="C21" s="97">
        <v>786</v>
      </c>
      <c r="D21" s="97">
        <v>0</v>
      </c>
      <c r="E21" s="97" t="str">
        <f>CONCATENATE(Tabla1[[#This Row],[Código del Programa Presupuestario]]&amp;Tabla1[[#This Row],[Código del Subprograma Presupuestario]])</f>
        <v>7860</v>
      </c>
      <c r="F21" s="97">
        <v>10601</v>
      </c>
      <c r="G21" s="97" t="str">
        <f>CONCATENATE(Tabla1[[#This Row],[Código]]&amp;Tabla1[[#This Row],[Código del Clasificador Objeto del Gasto]])</f>
        <v>786010601</v>
      </c>
      <c r="H21" s="97">
        <v>0</v>
      </c>
      <c r="I21" s="97">
        <v>1</v>
      </c>
      <c r="J21" s="97">
        <v>1320</v>
      </c>
      <c r="K21" s="97">
        <v>1120</v>
      </c>
      <c r="L21" s="99"/>
      <c r="O21"/>
    </row>
    <row r="22" spans="1:17" s="98" customFormat="1" x14ac:dyDescent="0.2">
      <c r="A22" s="97">
        <v>2021</v>
      </c>
      <c r="B22" s="97">
        <v>214</v>
      </c>
      <c r="C22" s="97">
        <v>786</v>
      </c>
      <c r="D22" s="97">
        <v>0</v>
      </c>
      <c r="E22" s="97" t="str">
        <f>CONCATENATE(Tabla1[[#This Row],[Código del Programa Presupuestario]]&amp;Tabla1[[#This Row],[Código del Subprograma Presupuestario]])</f>
        <v>7860</v>
      </c>
      <c r="F22" s="97">
        <v>10703</v>
      </c>
      <c r="G22" s="97" t="str">
        <f>CONCATENATE(Tabla1[[#This Row],[Código]]&amp;Tabla1[[#This Row],[Código del Clasificador Objeto del Gasto]])</f>
        <v>786010703</v>
      </c>
      <c r="H22" s="97">
        <v>0</v>
      </c>
      <c r="I22" s="97">
        <v>1</v>
      </c>
      <c r="J22" s="97">
        <v>1320</v>
      </c>
      <c r="K22" s="97">
        <v>1120</v>
      </c>
      <c r="L22" s="99"/>
      <c r="O22"/>
    </row>
    <row r="23" spans="1:17" s="98" customFormat="1" x14ac:dyDescent="0.2">
      <c r="A23" s="97">
        <v>2021</v>
      </c>
      <c r="B23" s="97">
        <v>214</v>
      </c>
      <c r="C23" s="97">
        <v>786</v>
      </c>
      <c r="D23" s="97">
        <v>0</v>
      </c>
      <c r="E23" s="97" t="str">
        <f>CONCATENATE(Tabla1[[#This Row],[Código del Programa Presupuestario]]&amp;Tabla1[[#This Row],[Código del Subprograma Presupuestario]])</f>
        <v>7860</v>
      </c>
      <c r="F23" s="97">
        <v>10808</v>
      </c>
      <c r="G23" s="97" t="str">
        <f>CONCATENATE(Tabla1[[#This Row],[Código]]&amp;Tabla1[[#This Row],[Código del Clasificador Objeto del Gasto]])</f>
        <v>786010808</v>
      </c>
      <c r="H23" s="97">
        <v>0</v>
      </c>
      <c r="I23" s="97">
        <v>1</v>
      </c>
      <c r="J23" s="97">
        <v>1320</v>
      </c>
      <c r="K23" s="97">
        <v>1120</v>
      </c>
      <c r="L23" s="99"/>
      <c r="O23"/>
    </row>
    <row r="24" spans="1:17" s="98" customFormat="1" x14ac:dyDescent="0.2">
      <c r="A24" s="97">
        <v>2021</v>
      </c>
      <c r="B24" s="97">
        <v>214</v>
      </c>
      <c r="C24" s="97">
        <v>786</v>
      </c>
      <c r="D24" s="97">
        <v>0</v>
      </c>
      <c r="E24" s="97" t="str">
        <f>CONCATENATE(Tabla1[[#This Row],[Código del Programa Presupuestario]]&amp;Tabla1[[#This Row],[Código del Subprograma Presupuestario]])</f>
        <v>7860</v>
      </c>
      <c r="F24" s="97">
        <v>20104</v>
      </c>
      <c r="G24" s="97" t="str">
        <f>CONCATENATE(Tabla1[[#This Row],[Código]]&amp;Tabla1[[#This Row],[Código del Clasificador Objeto del Gasto]])</f>
        <v>786020104</v>
      </c>
      <c r="H24" s="97">
        <v>0</v>
      </c>
      <c r="I24" s="97">
        <v>1</v>
      </c>
      <c r="J24" s="97">
        <v>1320</v>
      </c>
      <c r="K24" s="97">
        <v>1120</v>
      </c>
      <c r="L24" s="99"/>
      <c r="O24"/>
    </row>
    <row r="25" spans="1:17" s="98" customFormat="1" x14ac:dyDescent="0.2">
      <c r="A25" s="97">
        <v>2021</v>
      </c>
      <c r="B25" s="97">
        <v>214</v>
      </c>
      <c r="C25" s="97">
        <v>786</v>
      </c>
      <c r="D25" s="97">
        <v>0</v>
      </c>
      <c r="E25" s="97" t="str">
        <f>CONCATENATE(Tabla1[[#This Row],[Código del Programa Presupuestario]]&amp;Tabla1[[#This Row],[Código del Subprograma Presupuestario]])</f>
        <v>7860</v>
      </c>
      <c r="F25" s="97">
        <v>20401</v>
      </c>
      <c r="G25" s="97" t="str">
        <f>CONCATENATE(Tabla1[[#This Row],[Código]]&amp;Tabla1[[#This Row],[Código del Clasificador Objeto del Gasto]])</f>
        <v>786020401</v>
      </c>
      <c r="H25" s="97">
        <v>0</v>
      </c>
      <c r="I25" s="97">
        <v>1</v>
      </c>
      <c r="J25" s="97">
        <v>1320</v>
      </c>
      <c r="K25" s="97">
        <v>1120</v>
      </c>
      <c r="L25" s="99"/>
      <c r="O25"/>
    </row>
    <row r="26" spans="1:17" s="98" customFormat="1" x14ac:dyDescent="0.2">
      <c r="A26" s="97">
        <v>2021</v>
      </c>
      <c r="B26" s="97">
        <v>214</v>
      </c>
      <c r="C26" s="97">
        <v>786</v>
      </c>
      <c r="D26" s="97">
        <v>0</v>
      </c>
      <c r="E26" s="97" t="str">
        <f>CONCATENATE(Tabla1[[#This Row],[Código del Programa Presupuestario]]&amp;Tabla1[[#This Row],[Código del Subprograma Presupuestario]])</f>
        <v>7860</v>
      </c>
      <c r="F26" s="97">
        <v>29901</v>
      </c>
      <c r="G26" s="97" t="str">
        <f>CONCATENATE(Tabla1[[#This Row],[Código]]&amp;Tabla1[[#This Row],[Código del Clasificador Objeto del Gasto]])</f>
        <v>786029901</v>
      </c>
      <c r="H26" s="97">
        <v>0</v>
      </c>
      <c r="I26" s="97">
        <v>1</v>
      </c>
      <c r="J26" s="97">
        <v>1320</v>
      </c>
      <c r="K26" s="97">
        <v>1120</v>
      </c>
      <c r="L26" s="99"/>
      <c r="O26"/>
    </row>
    <row r="27" spans="1:17" s="98" customFormat="1" x14ac:dyDescent="0.2">
      <c r="A27" s="97">
        <v>2021</v>
      </c>
      <c r="B27" s="97">
        <v>214</v>
      </c>
      <c r="C27" s="97">
        <v>786</v>
      </c>
      <c r="D27" s="97">
        <v>0</v>
      </c>
      <c r="E27" s="97" t="str">
        <f>CONCATENATE(Tabla1[[#This Row],[Código del Programa Presupuestario]]&amp;Tabla1[[#This Row],[Código del Subprograma Presupuestario]])</f>
        <v>7860</v>
      </c>
      <c r="F27" s="97">
        <v>29903</v>
      </c>
      <c r="G27" s="97" t="str">
        <f>CONCATENATE(Tabla1[[#This Row],[Código]]&amp;Tabla1[[#This Row],[Código del Clasificador Objeto del Gasto]])</f>
        <v>786029903</v>
      </c>
      <c r="H27" s="97">
        <v>0</v>
      </c>
      <c r="I27" s="97">
        <v>1</v>
      </c>
      <c r="J27" s="97">
        <v>1320</v>
      </c>
      <c r="K27" s="97">
        <v>1120</v>
      </c>
      <c r="L27" s="99"/>
      <c r="O27"/>
    </row>
    <row r="28" spans="1:17" s="98" customFormat="1" x14ac:dyDescent="0.2">
      <c r="A28" s="97">
        <v>2021</v>
      </c>
      <c r="B28" s="97">
        <v>214</v>
      </c>
      <c r="C28" s="97">
        <v>786</v>
      </c>
      <c r="D28" s="97">
        <v>0</v>
      </c>
      <c r="E28" s="97" t="str">
        <f>CONCATENATE(Tabla1[[#This Row],[Código del Programa Presupuestario]]&amp;Tabla1[[#This Row],[Código del Subprograma Presupuestario]])</f>
        <v>7860</v>
      </c>
      <c r="F28" s="97">
        <v>29905</v>
      </c>
      <c r="G28" s="97" t="str">
        <f>CONCATENATE(Tabla1[[#This Row],[Código]]&amp;Tabla1[[#This Row],[Código del Clasificador Objeto del Gasto]])</f>
        <v>786029905</v>
      </c>
      <c r="H28" s="97">
        <v>0</v>
      </c>
      <c r="I28" s="97">
        <v>1</v>
      </c>
      <c r="J28" s="97">
        <v>1320</v>
      </c>
      <c r="K28" s="97">
        <v>1120</v>
      </c>
      <c r="L28" s="99"/>
      <c r="O28"/>
    </row>
    <row r="29" spans="1:17" s="98" customFormat="1" x14ac:dyDescent="0.2">
      <c r="A29" s="97">
        <v>2021</v>
      </c>
      <c r="B29" s="97">
        <v>214</v>
      </c>
      <c r="C29" s="97">
        <v>786</v>
      </c>
      <c r="D29" s="97">
        <v>0</v>
      </c>
      <c r="E29" s="97" t="str">
        <f>CONCATENATE(Tabla1[[#This Row],[Código del Programa Presupuestario]]&amp;Tabla1[[#This Row],[Código del Subprograma Presupuestario]])</f>
        <v>7860</v>
      </c>
      <c r="F29" s="97">
        <v>29907</v>
      </c>
      <c r="G29" s="97" t="str">
        <f>CONCATENATE(Tabla1[[#This Row],[Código]]&amp;Tabla1[[#This Row],[Código del Clasificador Objeto del Gasto]])</f>
        <v>786029907</v>
      </c>
      <c r="H29" s="97">
        <v>0</v>
      </c>
      <c r="I29" s="97">
        <v>1</v>
      </c>
      <c r="J29" s="97">
        <v>1320</v>
      </c>
      <c r="K29" s="97">
        <v>1120</v>
      </c>
      <c r="L29" s="99"/>
      <c r="O29"/>
    </row>
    <row r="30" spans="1:17" s="98" customFormat="1" x14ac:dyDescent="0.2">
      <c r="A30" s="97">
        <v>2021</v>
      </c>
      <c r="B30" s="97">
        <v>214</v>
      </c>
      <c r="C30" s="97">
        <v>786</v>
      </c>
      <c r="D30" s="97">
        <v>0</v>
      </c>
      <c r="E30" s="97" t="str">
        <f>CONCATENATE(Tabla1[[#This Row],[Código del Programa Presupuestario]]&amp;Tabla1[[#This Row],[Código del Subprograma Presupuestario]])</f>
        <v>7860</v>
      </c>
      <c r="F30" s="97">
        <v>29999</v>
      </c>
      <c r="G30" s="97" t="str">
        <f>CONCATENATE(Tabla1[[#This Row],[Código]]&amp;Tabla1[[#This Row],[Código del Clasificador Objeto del Gasto]])</f>
        <v>786029999</v>
      </c>
      <c r="H30" s="97">
        <v>0</v>
      </c>
      <c r="I30" s="97">
        <v>1</v>
      </c>
      <c r="J30" s="97">
        <v>1320</v>
      </c>
      <c r="K30" s="97">
        <v>1120</v>
      </c>
      <c r="L30" s="99"/>
      <c r="O30"/>
    </row>
    <row r="31" spans="1:17" s="98" customFormat="1" x14ac:dyDescent="0.2">
      <c r="A31" s="97">
        <v>2021</v>
      </c>
      <c r="B31" s="97">
        <v>214</v>
      </c>
      <c r="C31" s="97">
        <v>786</v>
      </c>
      <c r="D31" s="97">
        <v>0</v>
      </c>
      <c r="E31" s="97" t="str">
        <f>CONCATENATE(Tabla1[[#This Row],[Código del Programa Presupuestario]]&amp;Tabla1[[#This Row],[Código del Subprograma Presupuestario]])</f>
        <v>7860</v>
      </c>
      <c r="F31" s="97">
        <v>50101</v>
      </c>
      <c r="G31" s="97" t="str">
        <f>CONCATENATE(Tabla1[[#This Row],[Código]]&amp;Tabla1[[#This Row],[Código del Clasificador Objeto del Gasto]])</f>
        <v>786050101</v>
      </c>
      <c r="H31" s="97">
        <v>0</v>
      </c>
      <c r="I31" s="97">
        <v>280</v>
      </c>
      <c r="J31" s="97">
        <v>1320</v>
      </c>
      <c r="K31" s="97">
        <v>2210</v>
      </c>
      <c r="L31" s="99"/>
      <c r="O31"/>
    </row>
    <row r="32" spans="1:17" s="98" customFormat="1" x14ac:dyDescent="0.2">
      <c r="A32" s="97">
        <v>2021</v>
      </c>
      <c r="B32" s="97">
        <v>214</v>
      </c>
      <c r="C32" s="97">
        <v>786</v>
      </c>
      <c r="D32" s="97">
        <v>0</v>
      </c>
      <c r="E32" s="97" t="str">
        <f>CONCATENATE(Tabla1[[#This Row],[Código del Programa Presupuestario]]&amp;Tabla1[[#This Row],[Código del Subprograma Presupuestario]])</f>
        <v>7860</v>
      </c>
      <c r="F32" s="97">
        <v>50103</v>
      </c>
      <c r="G32" s="97" t="str">
        <f>CONCATENATE(Tabla1[[#This Row],[Código]]&amp;Tabla1[[#This Row],[Código del Clasificador Objeto del Gasto]])</f>
        <v>786050103</v>
      </c>
      <c r="H32" s="97">
        <v>0</v>
      </c>
      <c r="I32" s="97">
        <v>280</v>
      </c>
      <c r="J32" s="97">
        <v>1320</v>
      </c>
      <c r="K32" s="97">
        <v>2210</v>
      </c>
      <c r="L32" s="99"/>
      <c r="O32"/>
    </row>
    <row r="33" spans="1:15" s="98" customFormat="1" x14ac:dyDescent="0.2">
      <c r="A33" s="97">
        <v>2021</v>
      </c>
      <c r="B33" s="97">
        <v>214</v>
      </c>
      <c r="C33" s="97">
        <v>786</v>
      </c>
      <c r="D33" s="97">
        <v>0</v>
      </c>
      <c r="E33" s="97" t="str">
        <f>CONCATENATE(Tabla1[[#This Row],[Código del Programa Presupuestario]]&amp;Tabla1[[#This Row],[Código del Subprograma Presupuestario]])</f>
        <v>7860</v>
      </c>
      <c r="F33" s="97">
        <v>50104</v>
      </c>
      <c r="G33" s="97" t="str">
        <f>CONCATENATE(Tabla1[[#This Row],[Código]]&amp;Tabla1[[#This Row],[Código del Clasificador Objeto del Gasto]])</f>
        <v>786050104</v>
      </c>
      <c r="H33" s="97">
        <v>0</v>
      </c>
      <c r="I33" s="97">
        <v>280</v>
      </c>
      <c r="J33" s="97">
        <v>1320</v>
      </c>
      <c r="K33" s="97">
        <v>2210</v>
      </c>
      <c r="L33" s="99"/>
      <c r="O33"/>
    </row>
    <row r="34" spans="1:15" s="98" customFormat="1" x14ac:dyDescent="0.2">
      <c r="A34" s="97">
        <v>2021</v>
      </c>
      <c r="B34" s="97">
        <v>214</v>
      </c>
      <c r="C34" s="97">
        <v>786</v>
      </c>
      <c r="D34" s="97">
        <v>0</v>
      </c>
      <c r="E34" s="97" t="str">
        <f>CONCATENATE(Tabla1[[#This Row],[Código del Programa Presupuestario]]&amp;Tabla1[[#This Row],[Código del Subprograma Presupuestario]])</f>
        <v>7860</v>
      </c>
      <c r="F34" s="97">
        <v>59903</v>
      </c>
      <c r="G34" s="97" t="str">
        <f>CONCATENATE(Tabla1[[#This Row],[Código]]&amp;Tabla1[[#This Row],[Código del Clasificador Objeto del Gasto]])</f>
        <v>786059903</v>
      </c>
      <c r="H34" s="97">
        <v>0</v>
      </c>
      <c r="I34" s="97">
        <v>280</v>
      </c>
      <c r="J34" s="97">
        <v>1320</v>
      </c>
      <c r="K34" s="97">
        <v>2240</v>
      </c>
      <c r="L34" s="99"/>
      <c r="O34"/>
    </row>
    <row r="35" spans="1:15" s="98" customFormat="1" x14ac:dyDescent="0.2">
      <c r="A35" s="97">
        <v>2021</v>
      </c>
      <c r="B35" s="97">
        <v>214</v>
      </c>
      <c r="C35" s="97">
        <v>786</v>
      </c>
      <c r="D35" s="97">
        <v>0</v>
      </c>
      <c r="E35" s="97" t="str">
        <f>CONCATENATE(Tabla1[[#This Row],[Código del Programa Presupuestario]]&amp;Tabla1[[#This Row],[Código del Subprograma Presupuestario]])</f>
        <v>7860</v>
      </c>
      <c r="F35" s="97">
        <v>60103</v>
      </c>
      <c r="G35" s="97" t="str">
        <f>CONCATENATE(Tabla1[[#This Row],[Código]]&amp;Tabla1[[#This Row],[Código del Clasificador Objeto del Gasto]])</f>
        <v>786060103</v>
      </c>
      <c r="H35" s="97">
        <v>200</v>
      </c>
      <c r="I35" s="97">
        <v>1</v>
      </c>
      <c r="J35" s="97">
        <v>1320</v>
      </c>
      <c r="K35" s="97">
        <v>1310</v>
      </c>
      <c r="L35" s="99"/>
      <c r="O35"/>
    </row>
    <row r="36" spans="1:15" s="98" customFormat="1" x14ac:dyDescent="0.2">
      <c r="A36" s="97">
        <v>2021</v>
      </c>
      <c r="B36" s="97">
        <v>214</v>
      </c>
      <c r="C36" s="97">
        <v>786</v>
      </c>
      <c r="D36" s="97">
        <v>0</v>
      </c>
      <c r="E36" s="97" t="str">
        <f>CONCATENATE(Tabla1[[#This Row],[Código del Programa Presupuestario]]&amp;Tabla1[[#This Row],[Código del Subprograma Presupuestario]])</f>
        <v>7860</v>
      </c>
      <c r="F36" s="97">
        <v>60103</v>
      </c>
      <c r="G36" s="97" t="str">
        <f>CONCATENATE(Tabla1[[#This Row],[Código]]&amp;Tabla1[[#This Row],[Código del Clasificador Objeto del Gasto]])</f>
        <v>786060103</v>
      </c>
      <c r="H36" s="97">
        <v>202</v>
      </c>
      <c r="I36" s="97">
        <v>1</v>
      </c>
      <c r="J36" s="97">
        <v>1320</v>
      </c>
      <c r="K36" s="97">
        <v>1310</v>
      </c>
      <c r="L36" s="99"/>
      <c r="O36"/>
    </row>
    <row r="37" spans="1:15" s="98" customFormat="1" x14ac:dyDescent="0.2">
      <c r="A37" s="97">
        <v>2021</v>
      </c>
      <c r="B37" s="97">
        <v>214</v>
      </c>
      <c r="C37" s="97">
        <v>786</v>
      </c>
      <c r="D37" s="97">
        <v>0</v>
      </c>
      <c r="E37" s="97" t="str">
        <f>CONCATENATE(Tabla1[[#This Row],[Código del Programa Presupuestario]]&amp;Tabla1[[#This Row],[Código del Subprograma Presupuestario]])</f>
        <v>7860</v>
      </c>
      <c r="F37" s="97">
        <v>60301</v>
      </c>
      <c r="G37" s="97" t="str">
        <f>CONCATENATE(Tabla1[[#This Row],[Código]]&amp;Tabla1[[#This Row],[Código del Clasificador Objeto del Gasto]])</f>
        <v>786060301</v>
      </c>
      <c r="H37" s="97">
        <v>0</v>
      </c>
      <c r="I37" s="97">
        <v>1</v>
      </c>
      <c r="J37" s="97">
        <v>1320</v>
      </c>
      <c r="K37" s="97">
        <v>1320</v>
      </c>
      <c r="L37" s="99"/>
      <c r="O37"/>
    </row>
    <row r="38" spans="1:15" s="98" customFormat="1" ht="25.5" x14ac:dyDescent="0.2">
      <c r="A38" s="97">
        <v>2021</v>
      </c>
      <c r="B38" s="97">
        <v>214</v>
      </c>
      <c r="C38" s="97">
        <v>786</v>
      </c>
      <c r="D38" s="97">
        <v>0</v>
      </c>
      <c r="E38" s="97" t="str">
        <f>CONCATENATE(Tabla1[[#This Row],[Código del Programa Presupuestario]]&amp;Tabla1[[#This Row],[Código del Subprograma Presupuestario]])</f>
        <v>7860</v>
      </c>
      <c r="F38" s="97">
        <v>60399</v>
      </c>
      <c r="G38" s="97" t="str">
        <f>CONCATENATE(Tabla1[[#This Row],[Código]]&amp;Tabla1[[#This Row],[Código del Clasificador Objeto del Gasto]])</f>
        <v>786060399</v>
      </c>
      <c r="H38" s="97">
        <v>0</v>
      </c>
      <c r="I38" s="97">
        <v>1</v>
      </c>
      <c r="J38" s="97">
        <v>1320</v>
      </c>
      <c r="K38" s="97">
        <v>1320</v>
      </c>
      <c r="L38" s="99" t="s">
        <v>55</v>
      </c>
      <c r="O38"/>
    </row>
    <row r="39" spans="1:15" s="98" customFormat="1" x14ac:dyDescent="0.2">
      <c r="A39" s="97">
        <v>2021</v>
      </c>
      <c r="B39" s="97">
        <v>214</v>
      </c>
      <c r="C39" s="97">
        <v>787</v>
      </c>
      <c r="D39" s="97">
        <v>0</v>
      </c>
      <c r="E39" s="97" t="str">
        <f>CONCATENATE(Tabla1[[#This Row],[Código del Programa Presupuestario]]&amp;Tabla1[[#This Row],[Código del Subprograma Presupuestario]])</f>
        <v>7870</v>
      </c>
      <c r="F39" s="97">
        <v>101</v>
      </c>
      <c r="G39" s="97" t="str">
        <f>CONCATENATE(Tabla1[[#This Row],[Código]]&amp;Tabla1[[#This Row],[Código del Clasificador Objeto del Gasto]])</f>
        <v>7870101</v>
      </c>
      <c r="H39" s="97">
        <v>0</v>
      </c>
      <c r="I39" s="97">
        <v>1</v>
      </c>
      <c r="J39" s="97">
        <v>1360</v>
      </c>
      <c r="K39" s="97">
        <v>1111</v>
      </c>
      <c r="L39" s="99"/>
      <c r="O39"/>
    </row>
    <row r="40" spans="1:15" s="98" customFormat="1" x14ac:dyDescent="0.2">
      <c r="A40" s="97">
        <v>2021</v>
      </c>
      <c r="B40" s="97">
        <v>214</v>
      </c>
      <c r="C40" s="97">
        <v>787</v>
      </c>
      <c r="D40" s="97">
        <v>0</v>
      </c>
      <c r="E40" s="97" t="str">
        <f>CONCATENATE(Tabla1[[#This Row],[Código del Programa Presupuestario]]&amp;Tabla1[[#This Row],[Código del Subprograma Presupuestario]])</f>
        <v>7870</v>
      </c>
      <c r="F40" s="97">
        <v>301</v>
      </c>
      <c r="G40" s="97" t="str">
        <f>CONCATENATE(Tabla1[[#This Row],[Código]]&amp;Tabla1[[#This Row],[Código del Clasificador Objeto del Gasto]])</f>
        <v>7870301</v>
      </c>
      <c r="H40" s="97">
        <v>0</v>
      </c>
      <c r="I40" s="97">
        <v>1</v>
      </c>
      <c r="J40" s="97">
        <v>1360</v>
      </c>
      <c r="K40" s="97">
        <v>1111</v>
      </c>
      <c r="L40" s="99"/>
      <c r="O40"/>
    </row>
    <row r="41" spans="1:15" s="98" customFormat="1" x14ac:dyDescent="0.2">
      <c r="A41" s="97">
        <v>2021</v>
      </c>
      <c r="B41" s="97">
        <v>214</v>
      </c>
      <c r="C41" s="97">
        <v>787</v>
      </c>
      <c r="D41" s="97">
        <v>0</v>
      </c>
      <c r="E41" s="97" t="str">
        <f>CONCATENATE(Tabla1[[#This Row],[Código del Programa Presupuestario]]&amp;Tabla1[[#This Row],[Código del Subprograma Presupuestario]])</f>
        <v>7870</v>
      </c>
      <c r="F41" s="97">
        <v>302</v>
      </c>
      <c r="G41" s="97" t="str">
        <f>CONCATENATE(Tabla1[[#This Row],[Código]]&amp;Tabla1[[#This Row],[Código del Clasificador Objeto del Gasto]])</f>
        <v>7870302</v>
      </c>
      <c r="H41" s="97">
        <v>0</v>
      </c>
      <c r="I41" s="97">
        <v>1</v>
      </c>
      <c r="J41" s="97">
        <v>1360</v>
      </c>
      <c r="K41" s="97">
        <v>1111</v>
      </c>
      <c r="L41" s="99"/>
      <c r="O41"/>
    </row>
    <row r="42" spans="1:15" s="98" customFormat="1" x14ac:dyDescent="0.2">
      <c r="A42" s="97">
        <v>2021</v>
      </c>
      <c r="B42" s="97">
        <v>214</v>
      </c>
      <c r="C42" s="97">
        <v>787</v>
      </c>
      <c r="D42" s="97">
        <v>0</v>
      </c>
      <c r="E42" s="97" t="str">
        <f>CONCATENATE(Tabla1[[#This Row],[Código del Programa Presupuestario]]&amp;Tabla1[[#This Row],[Código del Subprograma Presupuestario]])</f>
        <v>7870</v>
      </c>
      <c r="F42" s="97">
        <v>303</v>
      </c>
      <c r="G42" s="97" t="str">
        <f>CONCATENATE(Tabla1[[#This Row],[Código]]&amp;Tabla1[[#This Row],[Código del Clasificador Objeto del Gasto]])</f>
        <v>7870303</v>
      </c>
      <c r="H42" s="97">
        <v>0</v>
      </c>
      <c r="I42" s="97">
        <v>280</v>
      </c>
      <c r="J42" s="97">
        <v>1360</v>
      </c>
      <c r="K42" s="97">
        <v>1111</v>
      </c>
      <c r="L42" s="99"/>
      <c r="O42"/>
    </row>
    <row r="43" spans="1:15" s="98" customFormat="1" x14ac:dyDescent="0.2">
      <c r="A43" s="97">
        <v>2021</v>
      </c>
      <c r="B43" s="97">
        <v>214</v>
      </c>
      <c r="C43" s="97">
        <v>787</v>
      </c>
      <c r="D43" s="97">
        <v>0</v>
      </c>
      <c r="E43" s="97" t="str">
        <f>CONCATENATE(Tabla1[[#This Row],[Código del Programa Presupuestario]]&amp;Tabla1[[#This Row],[Código del Subprograma Presupuestario]])</f>
        <v>7870</v>
      </c>
      <c r="F43" s="97">
        <v>304</v>
      </c>
      <c r="G43" s="97" t="str">
        <f>CONCATENATE(Tabla1[[#This Row],[Código]]&amp;Tabla1[[#This Row],[Código del Clasificador Objeto del Gasto]])</f>
        <v>7870304</v>
      </c>
      <c r="H43" s="97">
        <v>0</v>
      </c>
      <c r="I43" s="97">
        <v>1</v>
      </c>
      <c r="J43" s="97">
        <v>1360</v>
      </c>
      <c r="K43" s="97">
        <v>1111</v>
      </c>
      <c r="L43" s="99"/>
      <c r="O43"/>
    </row>
    <row r="44" spans="1:15" s="98" customFormat="1" x14ac:dyDescent="0.2">
      <c r="A44" s="97">
        <v>2021</v>
      </c>
      <c r="B44" s="97">
        <v>214</v>
      </c>
      <c r="C44" s="97">
        <v>787</v>
      </c>
      <c r="D44" s="97">
        <v>0</v>
      </c>
      <c r="E44" s="97" t="str">
        <f>CONCATENATE(Tabla1[[#This Row],[Código del Programa Presupuestario]]&amp;Tabla1[[#This Row],[Código del Subprograma Presupuestario]])</f>
        <v>7870</v>
      </c>
      <c r="F44" s="97">
        <v>399</v>
      </c>
      <c r="G44" s="97" t="str">
        <f>CONCATENATE(Tabla1[[#This Row],[Código]]&amp;Tabla1[[#This Row],[Código del Clasificador Objeto del Gasto]])</f>
        <v>7870399</v>
      </c>
      <c r="H44" s="97">
        <v>0</v>
      </c>
      <c r="I44" s="97">
        <v>1</v>
      </c>
      <c r="J44" s="97">
        <v>1360</v>
      </c>
      <c r="K44" s="97">
        <v>1111</v>
      </c>
      <c r="L44" s="99"/>
      <c r="O44"/>
    </row>
    <row r="45" spans="1:15" s="98" customFormat="1" ht="63.75" x14ac:dyDescent="0.2">
      <c r="A45" s="97">
        <v>2021</v>
      </c>
      <c r="B45" s="97">
        <v>214</v>
      </c>
      <c r="C45" s="97">
        <v>787</v>
      </c>
      <c r="D45" s="97">
        <v>0</v>
      </c>
      <c r="E45" s="97" t="str">
        <f>CONCATENATE(Tabla1[[#This Row],[Código del Programa Presupuestario]]&amp;Tabla1[[#This Row],[Código del Subprograma Presupuestario]])</f>
        <v>7870</v>
      </c>
      <c r="F45" s="97">
        <v>401</v>
      </c>
      <c r="G45" s="97" t="str">
        <f>CONCATENATE(Tabla1[[#This Row],[Código]]&amp;Tabla1[[#This Row],[Código del Clasificador Objeto del Gasto]])</f>
        <v>7870401</v>
      </c>
      <c r="H45" s="97">
        <v>200</v>
      </c>
      <c r="I45" s="97">
        <v>1</v>
      </c>
      <c r="J45" s="97">
        <v>1360</v>
      </c>
      <c r="K45" s="97">
        <v>1112</v>
      </c>
      <c r="L45" s="99" t="s">
        <v>48</v>
      </c>
      <c r="O45"/>
    </row>
    <row r="46" spans="1:15" s="98" customFormat="1" ht="25.5" x14ac:dyDescent="0.2">
      <c r="A46" s="97">
        <v>2021</v>
      </c>
      <c r="B46" s="97">
        <v>214</v>
      </c>
      <c r="C46" s="97">
        <v>787</v>
      </c>
      <c r="D46" s="97">
        <v>0</v>
      </c>
      <c r="E46" s="97" t="str">
        <f>CONCATENATE(Tabla1[[#This Row],[Código del Programa Presupuestario]]&amp;Tabla1[[#This Row],[Código del Subprograma Presupuestario]])</f>
        <v>7870</v>
      </c>
      <c r="F46" s="97">
        <v>405</v>
      </c>
      <c r="G46" s="97" t="str">
        <f>CONCATENATE(Tabla1[[#This Row],[Código]]&amp;Tabla1[[#This Row],[Código del Clasificador Objeto del Gasto]])</f>
        <v>7870405</v>
      </c>
      <c r="H46" s="97">
        <v>200</v>
      </c>
      <c r="I46" s="97">
        <v>1</v>
      </c>
      <c r="J46" s="97">
        <v>1360</v>
      </c>
      <c r="K46" s="97">
        <v>1112</v>
      </c>
      <c r="L46" s="99" t="s">
        <v>49</v>
      </c>
      <c r="O46"/>
    </row>
    <row r="47" spans="1:15" s="98" customFormat="1" ht="63.75" x14ac:dyDescent="0.2">
      <c r="A47" s="97">
        <v>2021</v>
      </c>
      <c r="B47" s="97">
        <v>214</v>
      </c>
      <c r="C47" s="97">
        <v>787</v>
      </c>
      <c r="D47" s="97">
        <v>0</v>
      </c>
      <c r="E47" s="97" t="str">
        <f>CONCATENATE(Tabla1[[#This Row],[Código del Programa Presupuestario]]&amp;Tabla1[[#This Row],[Código del Subprograma Presupuestario]])</f>
        <v>7870</v>
      </c>
      <c r="F47" s="97">
        <v>501</v>
      </c>
      <c r="G47" s="97" t="str">
        <f>CONCATENATE(Tabla1[[#This Row],[Código]]&amp;Tabla1[[#This Row],[Código del Clasificador Objeto del Gasto]])</f>
        <v>7870501</v>
      </c>
      <c r="H47" s="97">
        <v>200</v>
      </c>
      <c r="I47" s="97">
        <v>1</v>
      </c>
      <c r="J47" s="97">
        <v>1360</v>
      </c>
      <c r="K47" s="97">
        <v>1112</v>
      </c>
      <c r="L47" s="99" t="s">
        <v>50</v>
      </c>
      <c r="O47"/>
    </row>
    <row r="48" spans="1:15" s="98" customFormat="1" ht="51" x14ac:dyDescent="0.2">
      <c r="A48" s="97">
        <v>2021</v>
      </c>
      <c r="B48" s="97">
        <v>214</v>
      </c>
      <c r="C48" s="97">
        <v>787</v>
      </c>
      <c r="D48" s="97">
        <v>0</v>
      </c>
      <c r="E48" s="97" t="str">
        <f>CONCATENATE(Tabla1[[#This Row],[Código del Programa Presupuestario]]&amp;Tabla1[[#This Row],[Código del Subprograma Presupuestario]])</f>
        <v>7870</v>
      </c>
      <c r="F48" s="97">
        <v>502</v>
      </c>
      <c r="G48" s="97" t="str">
        <f>CONCATENATE(Tabla1[[#This Row],[Código]]&amp;Tabla1[[#This Row],[Código del Clasificador Objeto del Gasto]])</f>
        <v>7870502</v>
      </c>
      <c r="H48" s="97">
        <v>200</v>
      </c>
      <c r="I48" s="97">
        <v>1</v>
      </c>
      <c r="J48" s="97">
        <v>1360</v>
      </c>
      <c r="K48" s="97">
        <v>1112</v>
      </c>
      <c r="L48" s="99" t="s">
        <v>51</v>
      </c>
      <c r="O48"/>
    </row>
    <row r="49" spans="1:15" s="98" customFormat="1" ht="51" x14ac:dyDescent="0.2">
      <c r="A49" s="97">
        <v>2021</v>
      </c>
      <c r="B49" s="97">
        <v>214</v>
      </c>
      <c r="C49" s="97">
        <v>787</v>
      </c>
      <c r="D49" s="97">
        <v>0</v>
      </c>
      <c r="E49" s="97" t="str">
        <f>CONCATENATE(Tabla1[[#This Row],[Código del Programa Presupuestario]]&amp;Tabla1[[#This Row],[Código del Subprograma Presupuestario]])</f>
        <v>7870</v>
      </c>
      <c r="F49" s="97">
        <v>503</v>
      </c>
      <c r="G49" s="97" t="str">
        <f>CONCATENATE(Tabla1[[#This Row],[Código]]&amp;Tabla1[[#This Row],[Código del Clasificador Objeto del Gasto]])</f>
        <v>7870503</v>
      </c>
      <c r="H49" s="97">
        <v>200</v>
      </c>
      <c r="I49" s="97">
        <v>1</v>
      </c>
      <c r="J49" s="97">
        <v>1360</v>
      </c>
      <c r="K49" s="97">
        <v>1112</v>
      </c>
      <c r="L49" s="99" t="s">
        <v>52</v>
      </c>
      <c r="O49"/>
    </row>
    <row r="50" spans="1:15" s="98" customFormat="1" x14ac:dyDescent="0.2">
      <c r="A50" s="97">
        <v>2021</v>
      </c>
      <c r="B50" s="97">
        <v>214</v>
      </c>
      <c r="C50" s="97">
        <v>787</v>
      </c>
      <c r="D50" s="97">
        <v>0</v>
      </c>
      <c r="E50" s="97" t="str">
        <f>CONCATENATE(Tabla1[[#This Row],[Código del Programa Presupuestario]]&amp;Tabla1[[#This Row],[Código del Subprograma Presupuestario]])</f>
        <v>7870</v>
      </c>
      <c r="F50" s="97">
        <v>10103</v>
      </c>
      <c r="G50" s="97" t="str">
        <f>CONCATENATE(Tabla1[[#This Row],[Código]]&amp;Tabla1[[#This Row],[Código del Clasificador Objeto del Gasto]])</f>
        <v>787010103</v>
      </c>
      <c r="H50" s="97">
        <v>0</v>
      </c>
      <c r="I50" s="97">
        <v>1</v>
      </c>
      <c r="J50" s="97">
        <v>1360</v>
      </c>
      <c r="K50" s="97">
        <v>1120</v>
      </c>
      <c r="L50" s="99"/>
      <c r="O50"/>
    </row>
    <row r="51" spans="1:15" s="98" customFormat="1" x14ac:dyDescent="0.2">
      <c r="A51" s="97">
        <v>2021</v>
      </c>
      <c r="B51" s="97">
        <v>214</v>
      </c>
      <c r="C51" s="97">
        <v>787</v>
      </c>
      <c r="D51" s="97">
        <v>0</v>
      </c>
      <c r="E51" s="97" t="str">
        <f>CONCATENATE(Tabla1[[#This Row],[Código del Programa Presupuestario]]&amp;Tabla1[[#This Row],[Código del Subprograma Presupuestario]])</f>
        <v>7870</v>
      </c>
      <c r="F51" s="97">
        <v>10201</v>
      </c>
      <c r="G51" s="97" t="str">
        <f>CONCATENATE(Tabla1[[#This Row],[Código]]&amp;Tabla1[[#This Row],[Código del Clasificador Objeto del Gasto]])</f>
        <v>787010201</v>
      </c>
      <c r="H51" s="97">
        <v>0</v>
      </c>
      <c r="I51" s="97">
        <v>1</v>
      </c>
      <c r="J51" s="97">
        <v>1360</v>
      </c>
      <c r="K51" s="97">
        <v>1120</v>
      </c>
      <c r="L51" s="99"/>
      <c r="O51"/>
    </row>
    <row r="52" spans="1:15" s="98" customFormat="1" x14ac:dyDescent="0.2">
      <c r="A52" s="97">
        <v>2021</v>
      </c>
      <c r="B52" s="97">
        <v>214</v>
      </c>
      <c r="C52" s="97">
        <v>787</v>
      </c>
      <c r="D52" s="97">
        <v>0</v>
      </c>
      <c r="E52" s="97" t="str">
        <f>CONCATENATE(Tabla1[[#This Row],[Código del Programa Presupuestario]]&amp;Tabla1[[#This Row],[Código del Subprograma Presupuestario]])</f>
        <v>7870</v>
      </c>
      <c r="F52" s="97">
        <v>10202</v>
      </c>
      <c r="G52" s="97" t="str">
        <f>CONCATENATE(Tabla1[[#This Row],[Código]]&amp;Tabla1[[#This Row],[Código del Clasificador Objeto del Gasto]])</f>
        <v>787010202</v>
      </c>
      <c r="H52" s="97">
        <v>0</v>
      </c>
      <c r="I52" s="97">
        <v>1</v>
      </c>
      <c r="J52" s="97">
        <v>1360</v>
      </c>
      <c r="K52" s="97">
        <v>1120</v>
      </c>
      <c r="L52" s="99"/>
      <c r="O52"/>
    </row>
    <row r="53" spans="1:15" s="98" customFormat="1" x14ac:dyDescent="0.2">
      <c r="A53" s="97">
        <v>2021</v>
      </c>
      <c r="B53" s="97">
        <v>214</v>
      </c>
      <c r="C53" s="97">
        <v>787</v>
      </c>
      <c r="D53" s="97">
        <v>0</v>
      </c>
      <c r="E53" s="97" t="str">
        <f>CONCATENATE(Tabla1[[#This Row],[Código del Programa Presupuestario]]&amp;Tabla1[[#This Row],[Código del Subprograma Presupuestario]])</f>
        <v>7870</v>
      </c>
      <c r="F53" s="97">
        <v>10203</v>
      </c>
      <c r="G53" s="97" t="str">
        <f>CONCATENATE(Tabla1[[#This Row],[Código]]&amp;Tabla1[[#This Row],[Código del Clasificador Objeto del Gasto]])</f>
        <v>787010203</v>
      </c>
      <c r="H53" s="97">
        <v>0</v>
      </c>
      <c r="I53" s="97">
        <v>1</v>
      </c>
      <c r="J53" s="97">
        <v>1360</v>
      </c>
      <c r="K53" s="97">
        <v>1120</v>
      </c>
      <c r="L53" s="99"/>
      <c r="O53"/>
    </row>
    <row r="54" spans="1:15" s="98" customFormat="1" x14ac:dyDescent="0.2">
      <c r="A54" s="97">
        <v>2021</v>
      </c>
      <c r="B54" s="97">
        <v>214</v>
      </c>
      <c r="C54" s="97">
        <v>787</v>
      </c>
      <c r="D54" s="97">
        <v>0</v>
      </c>
      <c r="E54" s="97" t="str">
        <f>CONCATENATE(Tabla1[[#This Row],[Código del Programa Presupuestario]]&amp;Tabla1[[#This Row],[Código del Subprograma Presupuestario]])</f>
        <v>7870</v>
      </c>
      <c r="F54" s="97">
        <v>10204</v>
      </c>
      <c r="G54" s="97" t="str">
        <f>CONCATENATE(Tabla1[[#This Row],[Código]]&amp;Tabla1[[#This Row],[Código del Clasificador Objeto del Gasto]])</f>
        <v>787010204</v>
      </c>
      <c r="H54" s="97">
        <v>0</v>
      </c>
      <c r="I54" s="97">
        <v>1</v>
      </c>
      <c r="J54" s="97">
        <v>1360</v>
      </c>
      <c r="K54" s="97">
        <v>1120</v>
      </c>
      <c r="L54" s="99"/>
      <c r="O54"/>
    </row>
    <row r="55" spans="1:15" s="98" customFormat="1" ht="51" x14ac:dyDescent="0.2">
      <c r="A55" s="97">
        <v>2021</v>
      </c>
      <c r="B55" s="97">
        <v>214</v>
      </c>
      <c r="C55" s="97">
        <v>787</v>
      </c>
      <c r="D55" s="97">
        <v>0</v>
      </c>
      <c r="E55" s="97" t="str">
        <f>CONCATENATE(Tabla1[[#This Row],[Código del Programa Presupuestario]]&amp;Tabla1[[#This Row],[Código del Subprograma Presupuestario]])</f>
        <v>7870</v>
      </c>
      <c r="F55" s="97">
        <v>10299</v>
      </c>
      <c r="G55" s="97" t="str">
        <f>CONCATENATE(Tabla1[[#This Row],[Código]]&amp;Tabla1[[#This Row],[Código del Clasificador Objeto del Gasto]])</f>
        <v>787010299</v>
      </c>
      <c r="H55" s="97">
        <v>0</v>
      </c>
      <c r="I55" s="97">
        <v>1</v>
      </c>
      <c r="J55" s="97">
        <v>1360</v>
      </c>
      <c r="K55" s="97">
        <v>1120</v>
      </c>
      <c r="L55" s="99" t="s">
        <v>243</v>
      </c>
      <c r="O55"/>
    </row>
    <row r="56" spans="1:15" s="98" customFormat="1" x14ac:dyDescent="0.2">
      <c r="A56" s="97">
        <v>2021</v>
      </c>
      <c r="B56" s="97">
        <v>214</v>
      </c>
      <c r="C56" s="97">
        <v>787</v>
      </c>
      <c r="D56" s="97">
        <v>0</v>
      </c>
      <c r="E56" s="97" t="str">
        <f>CONCATENATE(Tabla1[[#This Row],[Código del Programa Presupuestario]]&amp;Tabla1[[#This Row],[Código del Subprograma Presupuestario]])</f>
        <v>7870</v>
      </c>
      <c r="F56" s="97">
        <v>10307</v>
      </c>
      <c r="G56" s="97" t="str">
        <f>CONCATENATE(Tabla1[[#This Row],[Código]]&amp;Tabla1[[#This Row],[Código del Clasificador Objeto del Gasto]])</f>
        <v>787010307</v>
      </c>
      <c r="H56" s="97">
        <v>0</v>
      </c>
      <c r="I56" s="97">
        <v>1</v>
      </c>
      <c r="J56" s="97">
        <v>1360</v>
      </c>
      <c r="K56" s="97">
        <v>1120</v>
      </c>
      <c r="L56" s="99"/>
      <c r="O56"/>
    </row>
    <row r="57" spans="1:15" s="98" customFormat="1" ht="38.25" x14ac:dyDescent="0.2">
      <c r="A57" s="97">
        <v>2021</v>
      </c>
      <c r="B57" s="97">
        <v>214</v>
      </c>
      <c r="C57" s="97">
        <v>787</v>
      </c>
      <c r="D57" s="97">
        <v>0</v>
      </c>
      <c r="E57" s="97" t="str">
        <f>CONCATENATE(Tabla1[[#This Row],[Código del Programa Presupuestario]]&amp;Tabla1[[#This Row],[Código del Subprograma Presupuestario]])</f>
        <v>7870</v>
      </c>
      <c r="F57" s="97">
        <v>10406</v>
      </c>
      <c r="G57" s="97" t="str">
        <f>CONCATENATE(Tabla1[[#This Row],[Código]]&amp;Tabla1[[#This Row],[Código del Clasificador Objeto del Gasto]])</f>
        <v>787010406</v>
      </c>
      <c r="H57" s="97">
        <v>0</v>
      </c>
      <c r="I57" s="97">
        <v>1</v>
      </c>
      <c r="J57" s="97">
        <v>1360</v>
      </c>
      <c r="K57" s="97">
        <v>1120</v>
      </c>
      <c r="L57" s="99" t="s">
        <v>244</v>
      </c>
      <c r="O57"/>
    </row>
    <row r="58" spans="1:15" s="98" customFormat="1" ht="38.25" x14ac:dyDescent="0.2">
      <c r="A58" s="97">
        <v>2021</v>
      </c>
      <c r="B58" s="97">
        <v>214</v>
      </c>
      <c r="C58" s="97">
        <v>787</v>
      </c>
      <c r="D58" s="97">
        <v>0</v>
      </c>
      <c r="E58" s="97" t="str">
        <f>CONCATENATE(Tabla1[[#This Row],[Código del Programa Presupuestario]]&amp;Tabla1[[#This Row],[Código del Subprograma Presupuestario]])</f>
        <v>7870</v>
      </c>
      <c r="F58" s="97">
        <v>10499</v>
      </c>
      <c r="G58" s="97" t="str">
        <f>CONCATENATE(Tabla1[[#This Row],[Código]]&amp;Tabla1[[#This Row],[Código del Clasificador Objeto del Gasto]])</f>
        <v>787010499</v>
      </c>
      <c r="H58" s="97">
        <v>0</v>
      </c>
      <c r="I58" s="97">
        <v>1</v>
      </c>
      <c r="J58" s="97">
        <v>1360</v>
      </c>
      <c r="K58" s="97">
        <v>1120</v>
      </c>
      <c r="L58" s="99" t="s">
        <v>245</v>
      </c>
      <c r="O58"/>
    </row>
    <row r="59" spans="1:15" s="98" customFormat="1" x14ac:dyDescent="0.2">
      <c r="A59" s="97">
        <v>2021</v>
      </c>
      <c r="B59" s="97">
        <v>214</v>
      </c>
      <c r="C59" s="97">
        <v>787</v>
      </c>
      <c r="D59" s="97">
        <v>0</v>
      </c>
      <c r="E59" s="97" t="str">
        <f>CONCATENATE(Tabla1[[#This Row],[Código del Programa Presupuestario]]&amp;Tabla1[[#This Row],[Código del Subprograma Presupuestario]])</f>
        <v>7870</v>
      </c>
      <c r="F59" s="97">
        <v>10501</v>
      </c>
      <c r="G59" s="97" t="str">
        <f>CONCATENATE(Tabla1[[#This Row],[Código]]&amp;Tabla1[[#This Row],[Código del Clasificador Objeto del Gasto]])</f>
        <v>787010501</v>
      </c>
      <c r="H59" s="97">
        <v>0</v>
      </c>
      <c r="I59" s="97">
        <v>1</v>
      </c>
      <c r="J59" s="97">
        <v>1360</v>
      </c>
      <c r="K59" s="97">
        <v>1120</v>
      </c>
      <c r="L59" s="99"/>
      <c r="O59"/>
    </row>
    <row r="60" spans="1:15" s="98" customFormat="1" x14ac:dyDescent="0.2">
      <c r="A60" s="97">
        <v>2021</v>
      </c>
      <c r="B60" s="97">
        <v>214</v>
      </c>
      <c r="C60" s="97">
        <v>787</v>
      </c>
      <c r="D60" s="97">
        <v>0</v>
      </c>
      <c r="E60" s="97" t="str">
        <f>CONCATENATE(Tabla1[[#This Row],[Código del Programa Presupuestario]]&amp;Tabla1[[#This Row],[Código del Subprograma Presupuestario]])</f>
        <v>7870</v>
      </c>
      <c r="F60" s="97">
        <v>10502</v>
      </c>
      <c r="G60" s="97" t="str">
        <f>CONCATENATE(Tabla1[[#This Row],[Código]]&amp;Tabla1[[#This Row],[Código del Clasificador Objeto del Gasto]])</f>
        <v>787010502</v>
      </c>
      <c r="H60" s="97">
        <v>0</v>
      </c>
      <c r="I60" s="97">
        <v>1</v>
      </c>
      <c r="J60" s="97">
        <v>1360</v>
      </c>
      <c r="K60" s="97">
        <v>1120</v>
      </c>
      <c r="L60" s="99"/>
      <c r="O60"/>
    </row>
    <row r="61" spans="1:15" s="98" customFormat="1" x14ac:dyDescent="0.2">
      <c r="A61" s="97">
        <v>2021</v>
      </c>
      <c r="B61" s="97">
        <v>214</v>
      </c>
      <c r="C61" s="97">
        <v>787</v>
      </c>
      <c r="D61" s="97">
        <v>0</v>
      </c>
      <c r="E61" s="97" t="str">
        <f>CONCATENATE(Tabla1[[#This Row],[Código del Programa Presupuestario]]&amp;Tabla1[[#This Row],[Código del Subprograma Presupuestario]])</f>
        <v>7870</v>
      </c>
      <c r="F61" s="97">
        <v>10601</v>
      </c>
      <c r="G61" s="97" t="str">
        <f>CONCATENATE(Tabla1[[#This Row],[Código]]&amp;Tabla1[[#This Row],[Código del Clasificador Objeto del Gasto]])</f>
        <v>787010601</v>
      </c>
      <c r="H61" s="97">
        <v>0</v>
      </c>
      <c r="I61" s="97">
        <v>1</v>
      </c>
      <c r="J61" s="97">
        <v>1360</v>
      </c>
      <c r="K61" s="97">
        <v>1120</v>
      </c>
      <c r="L61" s="99"/>
      <c r="O61"/>
    </row>
    <row r="62" spans="1:15" s="98" customFormat="1" x14ac:dyDescent="0.2">
      <c r="A62" s="97">
        <v>2021</v>
      </c>
      <c r="B62" s="97">
        <v>214</v>
      </c>
      <c r="C62" s="97">
        <v>787</v>
      </c>
      <c r="D62" s="97">
        <v>0</v>
      </c>
      <c r="E62" s="97" t="str">
        <f>CONCATENATE(Tabla1[[#This Row],[Código del Programa Presupuestario]]&amp;Tabla1[[#This Row],[Código del Subprograma Presupuestario]])</f>
        <v>7870</v>
      </c>
      <c r="F62" s="97">
        <v>10703</v>
      </c>
      <c r="G62" s="97" t="str">
        <f>CONCATENATE(Tabla1[[#This Row],[Código]]&amp;Tabla1[[#This Row],[Código del Clasificador Objeto del Gasto]])</f>
        <v>787010703</v>
      </c>
      <c r="H62" s="97">
        <v>0</v>
      </c>
      <c r="I62" s="97">
        <v>1</v>
      </c>
      <c r="J62" s="97">
        <v>1360</v>
      </c>
      <c r="K62" s="97">
        <v>1120</v>
      </c>
      <c r="L62" s="99"/>
      <c r="O62"/>
    </row>
    <row r="63" spans="1:15" s="98" customFormat="1" x14ac:dyDescent="0.2">
      <c r="A63" s="97">
        <v>2021</v>
      </c>
      <c r="B63" s="97">
        <v>214</v>
      </c>
      <c r="C63" s="97">
        <v>787</v>
      </c>
      <c r="D63" s="97">
        <v>0</v>
      </c>
      <c r="E63" s="97" t="str">
        <f>CONCATENATE(Tabla1[[#This Row],[Código del Programa Presupuestario]]&amp;Tabla1[[#This Row],[Código del Subprograma Presupuestario]])</f>
        <v>7870</v>
      </c>
      <c r="F63" s="97">
        <v>10805</v>
      </c>
      <c r="G63" s="97" t="str">
        <f>CONCATENATE(Tabla1[[#This Row],[Código]]&amp;Tabla1[[#This Row],[Código del Clasificador Objeto del Gasto]])</f>
        <v>787010805</v>
      </c>
      <c r="H63" s="97">
        <v>0</v>
      </c>
      <c r="I63" s="97">
        <v>1</v>
      </c>
      <c r="J63" s="97">
        <v>1360</v>
      </c>
      <c r="K63" s="97">
        <v>1120</v>
      </c>
      <c r="L63" s="99"/>
      <c r="O63"/>
    </row>
    <row r="64" spans="1:15" s="98" customFormat="1" x14ac:dyDescent="0.2">
      <c r="A64" s="97">
        <v>2021</v>
      </c>
      <c r="B64" s="97">
        <v>214</v>
      </c>
      <c r="C64" s="97">
        <v>787</v>
      </c>
      <c r="D64" s="97">
        <v>0</v>
      </c>
      <c r="E64" s="97" t="str">
        <f>CONCATENATE(Tabla1[[#This Row],[Código del Programa Presupuestario]]&amp;Tabla1[[#This Row],[Código del Subprograma Presupuestario]])</f>
        <v>7870</v>
      </c>
      <c r="F64" s="97">
        <v>10807</v>
      </c>
      <c r="G64" s="97" t="str">
        <f>CONCATENATE(Tabla1[[#This Row],[Código]]&amp;Tabla1[[#This Row],[Código del Clasificador Objeto del Gasto]])</f>
        <v>787010807</v>
      </c>
      <c r="H64" s="97">
        <v>0</v>
      </c>
      <c r="I64" s="97">
        <v>1</v>
      </c>
      <c r="J64" s="97">
        <v>1360</v>
      </c>
      <c r="K64" s="97">
        <v>1120</v>
      </c>
      <c r="L64" s="99"/>
      <c r="O64"/>
    </row>
    <row r="65" spans="1:15" s="98" customFormat="1" x14ac:dyDescent="0.2">
      <c r="A65" s="97">
        <v>2021</v>
      </c>
      <c r="B65" s="97">
        <v>214</v>
      </c>
      <c r="C65" s="97">
        <v>787</v>
      </c>
      <c r="D65" s="97">
        <v>0</v>
      </c>
      <c r="E65" s="97" t="str">
        <f>CONCATENATE(Tabla1[[#This Row],[Código del Programa Presupuestario]]&amp;Tabla1[[#This Row],[Código del Subprograma Presupuestario]])</f>
        <v>7870</v>
      </c>
      <c r="F65" s="97">
        <v>10899</v>
      </c>
      <c r="G65" s="97" t="str">
        <f>CONCATENATE(Tabla1[[#This Row],[Código]]&amp;Tabla1[[#This Row],[Código del Clasificador Objeto del Gasto]])</f>
        <v>787010899</v>
      </c>
      <c r="H65" s="97">
        <v>0</v>
      </c>
      <c r="I65" s="97">
        <v>1</v>
      </c>
      <c r="J65" s="97">
        <v>1360</v>
      </c>
      <c r="K65" s="97">
        <v>1120</v>
      </c>
      <c r="L65" s="99"/>
      <c r="O65"/>
    </row>
    <row r="66" spans="1:15" s="98" customFormat="1" ht="51" x14ac:dyDescent="0.2">
      <c r="A66" s="97">
        <v>2021</v>
      </c>
      <c r="B66" s="97">
        <v>214</v>
      </c>
      <c r="C66" s="97">
        <v>787</v>
      </c>
      <c r="D66" s="97">
        <v>0</v>
      </c>
      <c r="E66" s="97" t="str">
        <f>CONCATENATE(Tabla1[[#This Row],[Código del Programa Presupuestario]]&amp;Tabla1[[#This Row],[Código del Subprograma Presupuestario]])</f>
        <v>7870</v>
      </c>
      <c r="F66" s="97">
        <v>10999</v>
      </c>
      <c r="G66" s="97" t="str">
        <f>CONCATENATE(Tabla1[[#This Row],[Código]]&amp;Tabla1[[#This Row],[Código del Clasificador Objeto del Gasto]])</f>
        <v>787010999</v>
      </c>
      <c r="H66" s="97">
        <v>0</v>
      </c>
      <c r="I66" s="97">
        <v>1</v>
      </c>
      <c r="J66" s="97">
        <v>1360</v>
      </c>
      <c r="K66" s="97">
        <v>1310</v>
      </c>
      <c r="L66" s="99" t="s">
        <v>246</v>
      </c>
      <c r="O66"/>
    </row>
    <row r="67" spans="1:15" s="98" customFormat="1" x14ac:dyDescent="0.2">
      <c r="A67" s="97">
        <v>2021</v>
      </c>
      <c r="B67" s="97">
        <v>214</v>
      </c>
      <c r="C67" s="97">
        <v>787</v>
      </c>
      <c r="D67" s="97">
        <v>0</v>
      </c>
      <c r="E67" s="97" t="str">
        <f>CONCATENATE(Tabla1[[#This Row],[Código del Programa Presupuestario]]&amp;Tabla1[[#This Row],[Código del Subprograma Presupuestario]])</f>
        <v>7870</v>
      </c>
      <c r="F67" s="97">
        <v>19905</v>
      </c>
      <c r="G67" s="97" t="str">
        <f>CONCATENATE(Tabla1[[#This Row],[Código]]&amp;Tabla1[[#This Row],[Código del Clasificador Objeto del Gasto]])</f>
        <v>787019905</v>
      </c>
      <c r="H67" s="97">
        <v>0</v>
      </c>
      <c r="I67" s="97">
        <v>1</v>
      </c>
      <c r="J67" s="97">
        <v>1360</v>
      </c>
      <c r="K67" s="97">
        <v>1120</v>
      </c>
      <c r="L67" s="99"/>
      <c r="O67"/>
    </row>
    <row r="68" spans="1:15" s="98" customFormat="1" x14ac:dyDescent="0.2">
      <c r="A68" s="97">
        <v>2021</v>
      </c>
      <c r="B68" s="97">
        <v>214</v>
      </c>
      <c r="C68" s="97">
        <v>787</v>
      </c>
      <c r="D68" s="97">
        <v>0</v>
      </c>
      <c r="E68" s="97" t="str">
        <f>CONCATENATE(Tabla1[[#This Row],[Código del Programa Presupuestario]]&amp;Tabla1[[#This Row],[Código del Subprograma Presupuestario]])</f>
        <v>7870</v>
      </c>
      <c r="F68" s="97">
        <v>20101</v>
      </c>
      <c r="G68" s="97" t="str">
        <f>CONCATENATE(Tabla1[[#This Row],[Código]]&amp;Tabla1[[#This Row],[Código del Clasificador Objeto del Gasto]])</f>
        <v>787020101</v>
      </c>
      <c r="H68" s="97">
        <v>0</v>
      </c>
      <c r="I68" s="97">
        <v>1</v>
      </c>
      <c r="J68" s="97">
        <v>1360</v>
      </c>
      <c r="K68" s="97">
        <v>1120</v>
      </c>
      <c r="L68" s="99"/>
      <c r="O68"/>
    </row>
    <row r="69" spans="1:15" s="98" customFormat="1" x14ac:dyDescent="0.2">
      <c r="A69" s="97">
        <v>2021</v>
      </c>
      <c r="B69" s="97">
        <v>214</v>
      </c>
      <c r="C69" s="97">
        <v>787</v>
      </c>
      <c r="D69" s="97">
        <v>0</v>
      </c>
      <c r="E69" s="97" t="str">
        <f>CONCATENATE(Tabla1[[#This Row],[Código del Programa Presupuestario]]&amp;Tabla1[[#This Row],[Código del Subprograma Presupuestario]])</f>
        <v>7870</v>
      </c>
      <c r="F69" s="97">
        <v>20102</v>
      </c>
      <c r="G69" s="97" t="str">
        <f>CONCATENATE(Tabla1[[#This Row],[Código]]&amp;Tabla1[[#This Row],[Código del Clasificador Objeto del Gasto]])</f>
        <v>787020102</v>
      </c>
      <c r="H69" s="97">
        <v>0</v>
      </c>
      <c r="I69" s="97">
        <v>1</v>
      </c>
      <c r="J69" s="97">
        <v>1360</v>
      </c>
      <c r="K69" s="97">
        <v>1120</v>
      </c>
      <c r="L69" s="99"/>
      <c r="O69"/>
    </row>
    <row r="70" spans="1:15" s="98" customFormat="1" x14ac:dyDescent="0.2">
      <c r="A70" s="97">
        <v>2021</v>
      </c>
      <c r="B70" s="97">
        <v>214</v>
      </c>
      <c r="C70" s="97">
        <v>787</v>
      </c>
      <c r="D70" s="97">
        <v>0</v>
      </c>
      <c r="E70" s="97" t="str">
        <f>CONCATENATE(Tabla1[[#This Row],[Código del Programa Presupuestario]]&amp;Tabla1[[#This Row],[Código del Subprograma Presupuestario]])</f>
        <v>7870</v>
      </c>
      <c r="F70" s="97">
        <v>20104</v>
      </c>
      <c r="G70" s="97" t="str">
        <f>CONCATENATE(Tabla1[[#This Row],[Código]]&amp;Tabla1[[#This Row],[Código del Clasificador Objeto del Gasto]])</f>
        <v>787020104</v>
      </c>
      <c r="H70" s="97">
        <v>0</v>
      </c>
      <c r="I70" s="97">
        <v>1</v>
      </c>
      <c r="J70" s="97">
        <v>1360</v>
      </c>
      <c r="K70" s="97">
        <v>1120</v>
      </c>
      <c r="L70" s="99"/>
      <c r="O70"/>
    </row>
    <row r="71" spans="1:15" s="98" customFormat="1" x14ac:dyDescent="0.2">
      <c r="A71" s="97">
        <v>2021</v>
      </c>
      <c r="B71" s="97">
        <v>214</v>
      </c>
      <c r="C71" s="97">
        <v>787</v>
      </c>
      <c r="D71" s="97">
        <v>0</v>
      </c>
      <c r="E71" s="97" t="str">
        <f>CONCATENATE(Tabla1[[#This Row],[Código del Programa Presupuestario]]&amp;Tabla1[[#This Row],[Código del Subprograma Presupuestario]])</f>
        <v>7870</v>
      </c>
      <c r="F71" s="97">
        <v>20203</v>
      </c>
      <c r="G71" s="97" t="str">
        <f>CONCATENATE(Tabla1[[#This Row],[Código]]&amp;Tabla1[[#This Row],[Código del Clasificador Objeto del Gasto]])</f>
        <v>787020203</v>
      </c>
      <c r="H71" s="97">
        <v>0</v>
      </c>
      <c r="I71" s="97">
        <v>1</v>
      </c>
      <c r="J71" s="97">
        <v>1360</v>
      </c>
      <c r="K71" s="97">
        <v>1120</v>
      </c>
      <c r="L71" s="99"/>
      <c r="O71"/>
    </row>
    <row r="72" spans="1:15" s="98" customFormat="1" x14ac:dyDescent="0.2">
      <c r="A72" s="97">
        <v>2021</v>
      </c>
      <c r="B72" s="97">
        <v>214</v>
      </c>
      <c r="C72" s="97">
        <v>787</v>
      </c>
      <c r="D72" s="97">
        <v>0</v>
      </c>
      <c r="E72" s="97" t="str">
        <f>CONCATENATE(Tabla1[[#This Row],[Código del Programa Presupuestario]]&amp;Tabla1[[#This Row],[Código del Subprograma Presupuestario]])</f>
        <v>7870</v>
      </c>
      <c r="F72" s="97">
        <v>20301</v>
      </c>
      <c r="G72" s="97" t="str">
        <f>CONCATENATE(Tabla1[[#This Row],[Código]]&amp;Tabla1[[#This Row],[Código del Clasificador Objeto del Gasto]])</f>
        <v>787020301</v>
      </c>
      <c r="H72" s="97">
        <v>0</v>
      </c>
      <c r="I72" s="97">
        <v>1</v>
      </c>
      <c r="J72" s="97">
        <v>1360</v>
      </c>
      <c r="K72" s="97">
        <v>1120</v>
      </c>
      <c r="L72" s="99"/>
      <c r="O72"/>
    </row>
    <row r="73" spans="1:15" s="98" customFormat="1" x14ac:dyDescent="0.2">
      <c r="A73" s="97">
        <v>2021</v>
      </c>
      <c r="B73" s="97">
        <v>214</v>
      </c>
      <c r="C73" s="97">
        <v>787</v>
      </c>
      <c r="D73" s="97">
        <v>0</v>
      </c>
      <c r="E73" s="97" t="str">
        <f>CONCATENATE(Tabla1[[#This Row],[Código del Programa Presupuestario]]&amp;Tabla1[[#This Row],[Código del Subprograma Presupuestario]])</f>
        <v>7870</v>
      </c>
      <c r="F73" s="97">
        <v>20399</v>
      </c>
      <c r="G73" s="97" t="str">
        <f>CONCATENATE(Tabla1[[#This Row],[Código]]&amp;Tabla1[[#This Row],[Código del Clasificador Objeto del Gasto]])</f>
        <v>787020399</v>
      </c>
      <c r="H73" s="97">
        <v>0</v>
      </c>
      <c r="I73" s="97">
        <v>1</v>
      </c>
      <c r="J73" s="97">
        <v>1360</v>
      </c>
      <c r="K73" s="97">
        <v>1120</v>
      </c>
      <c r="L73" s="99"/>
      <c r="O73"/>
    </row>
    <row r="74" spans="1:15" s="98" customFormat="1" x14ac:dyDescent="0.2">
      <c r="A74" s="97">
        <v>2021</v>
      </c>
      <c r="B74" s="97">
        <v>214</v>
      </c>
      <c r="C74" s="97">
        <v>787</v>
      </c>
      <c r="D74" s="97">
        <v>0</v>
      </c>
      <c r="E74" s="97" t="str">
        <f>CONCATENATE(Tabla1[[#This Row],[Código del Programa Presupuestario]]&amp;Tabla1[[#This Row],[Código del Subprograma Presupuestario]])</f>
        <v>7870</v>
      </c>
      <c r="F74" s="97">
        <v>20401</v>
      </c>
      <c r="G74" s="97" t="str">
        <f>CONCATENATE(Tabla1[[#This Row],[Código]]&amp;Tabla1[[#This Row],[Código del Clasificador Objeto del Gasto]])</f>
        <v>787020401</v>
      </c>
      <c r="H74" s="97">
        <v>0</v>
      </c>
      <c r="I74" s="97">
        <v>1</v>
      </c>
      <c r="J74" s="97">
        <v>1360</v>
      </c>
      <c r="K74" s="97">
        <v>1120</v>
      </c>
      <c r="L74" s="99"/>
      <c r="O74"/>
    </row>
    <row r="75" spans="1:15" s="98" customFormat="1" x14ac:dyDescent="0.2">
      <c r="A75" s="97">
        <v>2021</v>
      </c>
      <c r="B75" s="97">
        <v>214</v>
      </c>
      <c r="C75" s="97">
        <v>787</v>
      </c>
      <c r="D75" s="97">
        <v>0</v>
      </c>
      <c r="E75" s="97" t="str">
        <f>CONCATENATE(Tabla1[[#This Row],[Código del Programa Presupuestario]]&amp;Tabla1[[#This Row],[Código del Subprograma Presupuestario]])</f>
        <v>7870</v>
      </c>
      <c r="F75" s="97">
        <v>29901</v>
      </c>
      <c r="G75" s="97" t="str">
        <f>CONCATENATE(Tabla1[[#This Row],[Código]]&amp;Tabla1[[#This Row],[Código del Clasificador Objeto del Gasto]])</f>
        <v>787029901</v>
      </c>
      <c r="H75" s="97">
        <v>0</v>
      </c>
      <c r="I75" s="97">
        <v>1</v>
      </c>
      <c r="J75" s="97">
        <v>1360</v>
      </c>
      <c r="K75" s="97">
        <v>1120</v>
      </c>
      <c r="L75" s="99"/>
      <c r="O75"/>
    </row>
    <row r="76" spans="1:15" s="98" customFormat="1" x14ac:dyDescent="0.2">
      <c r="A76" s="97">
        <v>2021</v>
      </c>
      <c r="B76" s="97">
        <v>214</v>
      </c>
      <c r="C76" s="97">
        <v>787</v>
      </c>
      <c r="D76" s="97">
        <v>0</v>
      </c>
      <c r="E76" s="97" t="str">
        <f>CONCATENATE(Tabla1[[#This Row],[Código del Programa Presupuestario]]&amp;Tabla1[[#This Row],[Código del Subprograma Presupuestario]])</f>
        <v>7870</v>
      </c>
      <c r="F76" s="97">
        <v>29903</v>
      </c>
      <c r="G76" s="97" t="str">
        <f>CONCATENATE(Tabla1[[#This Row],[Código]]&amp;Tabla1[[#This Row],[Código del Clasificador Objeto del Gasto]])</f>
        <v>787029903</v>
      </c>
      <c r="H76" s="97">
        <v>0</v>
      </c>
      <c r="I76" s="97">
        <v>1</v>
      </c>
      <c r="J76" s="97">
        <v>1360</v>
      </c>
      <c r="K76" s="97">
        <v>1120</v>
      </c>
      <c r="L76" s="99"/>
      <c r="O76"/>
    </row>
    <row r="77" spans="1:15" s="98" customFormat="1" x14ac:dyDescent="0.2">
      <c r="A77" s="97">
        <v>2021</v>
      </c>
      <c r="B77" s="97">
        <v>214</v>
      </c>
      <c r="C77" s="97">
        <v>787</v>
      </c>
      <c r="D77" s="97">
        <v>0</v>
      </c>
      <c r="E77" s="97" t="str">
        <f>CONCATENATE(Tabla1[[#This Row],[Código del Programa Presupuestario]]&amp;Tabla1[[#This Row],[Código del Subprograma Presupuestario]])</f>
        <v>7870</v>
      </c>
      <c r="F77" s="97">
        <v>29905</v>
      </c>
      <c r="G77" s="97" t="str">
        <f>CONCATENATE(Tabla1[[#This Row],[Código]]&amp;Tabla1[[#This Row],[Código del Clasificador Objeto del Gasto]])</f>
        <v>787029905</v>
      </c>
      <c r="H77" s="97">
        <v>0</v>
      </c>
      <c r="I77" s="97">
        <v>1</v>
      </c>
      <c r="J77" s="97">
        <v>1360</v>
      </c>
      <c r="K77" s="97">
        <v>1120</v>
      </c>
      <c r="L77" s="99"/>
      <c r="O77"/>
    </row>
    <row r="78" spans="1:15" s="98" customFormat="1" x14ac:dyDescent="0.2">
      <c r="A78" s="97">
        <v>2021</v>
      </c>
      <c r="B78" s="97">
        <v>214</v>
      </c>
      <c r="C78" s="97">
        <v>787</v>
      </c>
      <c r="D78" s="97">
        <v>0</v>
      </c>
      <c r="E78" s="97" t="str">
        <f>CONCATENATE(Tabla1[[#This Row],[Código del Programa Presupuestario]]&amp;Tabla1[[#This Row],[Código del Subprograma Presupuestario]])</f>
        <v>7870</v>
      </c>
      <c r="F78" s="97">
        <v>29907</v>
      </c>
      <c r="G78" s="97" t="str">
        <f>CONCATENATE(Tabla1[[#This Row],[Código]]&amp;Tabla1[[#This Row],[Código del Clasificador Objeto del Gasto]])</f>
        <v>787029907</v>
      </c>
      <c r="H78" s="97">
        <v>0</v>
      </c>
      <c r="I78" s="97">
        <v>1</v>
      </c>
      <c r="J78" s="97">
        <v>1360</v>
      </c>
      <c r="K78" s="97">
        <v>1120</v>
      </c>
      <c r="L78" s="99"/>
      <c r="O78"/>
    </row>
    <row r="79" spans="1:15" s="98" customFormat="1" x14ac:dyDescent="0.2">
      <c r="A79" s="97">
        <v>2021</v>
      </c>
      <c r="B79" s="97">
        <v>214</v>
      </c>
      <c r="C79" s="97">
        <v>787</v>
      </c>
      <c r="D79" s="97">
        <v>0</v>
      </c>
      <c r="E79" s="97" t="str">
        <f>CONCATENATE(Tabla1[[#This Row],[Código del Programa Presupuestario]]&amp;Tabla1[[#This Row],[Código del Subprograma Presupuestario]])</f>
        <v>7870</v>
      </c>
      <c r="F79" s="97">
        <v>29999</v>
      </c>
      <c r="G79" s="97" t="str">
        <f>CONCATENATE(Tabla1[[#This Row],[Código]]&amp;Tabla1[[#This Row],[Código del Clasificador Objeto del Gasto]])</f>
        <v>787029999</v>
      </c>
      <c r="H79" s="97">
        <v>0</v>
      </c>
      <c r="I79" s="97">
        <v>1</v>
      </c>
      <c r="J79" s="97">
        <v>1360</v>
      </c>
      <c r="K79" s="97">
        <v>1120</v>
      </c>
      <c r="L79" s="99"/>
      <c r="O79"/>
    </row>
    <row r="80" spans="1:15" s="98" customFormat="1" x14ac:dyDescent="0.2">
      <c r="A80" s="97">
        <v>2021</v>
      </c>
      <c r="B80" s="97">
        <v>214</v>
      </c>
      <c r="C80" s="97">
        <v>787</v>
      </c>
      <c r="D80" s="97">
        <v>0</v>
      </c>
      <c r="E80" s="97" t="str">
        <f>CONCATENATE(Tabla1[[#This Row],[Código del Programa Presupuestario]]&amp;Tabla1[[#This Row],[Código del Subprograma Presupuestario]])</f>
        <v>7870</v>
      </c>
      <c r="F80" s="97">
        <v>50104</v>
      </c>
      <c r="G80" s="97" t="str">
        <f>CONCATENATE(Tabla1[[#This Row],[Código]]&amp;Tabla1[[#This Row],[Código del Clasificador Objeto del Gasto]])</f>
        <v>787050104</v>
      </c>
      <c r="H80" s="97">
        <v>0</v>
      </c>
      <c r="I80" s="97">
        <v>280</v>
      </c>
      <c r="J80" s="97">
        <v>1360</v>
      </c>
      <c r="K80" s="97">
        <v>2210</v>
      </c>
      <c r="L80" s="99"/>
      <c r="O80"/>
    </row>
    <row r="81" spans="1:15" s="98" customFormat="1" ht="51" x14ac:dyDescent="0.2">
      <c r="A81" s="97">
        <v>2021</v>
      </c>
      <c r="B81" s="97">
        <v>214</v>
      </c>
      <c r="C81" s="97">
        <v>787</v>
      </c>
      <c r="D81" s="97">
        <v>0</v>
      </c>
      <c r="E81" s="97" t="str">
        <f>CONCATENATE(Tabla1[[#This Row],[Código del Programa Presupuestario]]&amp;Tabla1[[#This Row],[Código del Subprograma Presupuestario]])</f>
        <v>7870</v>
      </c>
      <c r="F81" s="97">
        <v>60102</v>
      </c>
      <c r="G81" s="97" t="str">
        <f>CONCATENATE(Tabla1[[#This Row],[Código]]&amp;Tabla1[[#This Row],[Código del Clasificador Objeto del Gasto]])</f>
        <v>787060102</v>
      </c>
      <c r="H81" s="97">
        <v>210</v>
      </c>
      <c r="I81" s="97">
        <v>1</v>
      </c>
      <c r="J81" s="97">
        <v>1360</v>
      </c>
      <c r="K81" s="97">
        <v>1310</v>
      </c>
      <c r="L81" s="99" t="s">
        <v>247</v>
      </c>
      <c r="O81"/>
    </row>
    <row r="82" spans="1:15" s="98" customFormat="1" ht="63.75" x14ac:dyDescent="0.2">
      <c r="A82" s="97">
        <v>2021</v>
      </c>
      <c r="B82" s="97">
        <v>214</v>
      </c>
      <c r="C82" s="97">
        <v>787</v>
      </c>
      <c r="D82" s="97">
        <v>0</v>
      </c>
      <c r="E82" s="97" t="str">
        <f>CONCATENATE(Tabla1[[#This Row],[Código del Programa Presupuestario]]&amp;Tabla1[[#This Row],[Código del Subprograma Presupuestario]])</f>
        <v>7870</v>
      </c>
      <c r="F82" s="97">
        <v>60103</v>
      </c>
      <c r="G82" s="97" t="str">
        <f>CONCATENATE(Tabla1[[#This Row],[Código]]&amp;Tabla1[[#This Row],[Código del Clasificador Objeto del Gasto]])</f>
        <v>787060103</v>
      </c>
      <c r="H82" s="97">
        <v>200</v>
      </c>
      <c r="I82" s="97">
        <v>1</v>
      </c>
      <c r="J82" s="97">
        <v>1360</v>
      </c>
      <c r="K82" s="97">
        <v>1310</v>
      </c>
      <c r="L82" s="99" t="s">
        <v>53</v>
      </c>
      <c r="O82"/>
    </row>
    <row r="83" spans="1:15" s="98" customFormat="1" ht="63.75" x14ac:dyDescent="0.2">
      <c r="A83" s="97">
        <v>2021</v>
      </c>
      <c r="B83" s="97">
        <v>214</v>
      </c>
      <c r="C83" s="97">
        <v>787</v>
      </c>
      <c r="D83" s="97">
        <v>0</v>
      </c>
      <c r="E83" s="97" t="str">
        <f>CONCATENATE(Tabla1[[#This Row],[Código del Programa Presupuestario]]&amp;Tabla1[[#This Row],[Código del Subprograma Presupuestario]])</f>
        <v>7870</v>
      </c>
      <c r="F83" s="97">
        <v>60103</v>
      </c>
      <c r="G83" s="97" t="str">
        <f>CONCATENATE(Tabla1[[#This Row],[Código]]&amp;Tabla1[[#This Row],[Código del Clasificador Objeto del Gasto]])</f>
        <v>787060103</v>
      </c>
      <c r="H83" s="97">
        <v>202</v>
      </c>
      <c r="I83" s="97">
        <v>1</v>
      </c>
      <c r="J83" s="97">
        <v>1360</v>
      </c>
      <c r="K83" s="97">
        <v>1310</v>
      </c>
      <c r="L83" s="99" t="s">
        <v>54</v>
      </c>
      <c r="O83"/>
    </row>
    <row r="84" spans="1:15" s="98" customFormat="1" x14ac:dyDescent="0.2">
      <c r="A84" s="97">
        <v>2021</v>
      </c>
      <c r="B84" s="97">
        <v>214</v>
      </c>
      <c r="C84" s="97">
        <v>787</v>
      </c>
      <c r="D84" s="97">
        <v>0</v>
      </c>
      <c r="E84" s="97" t="str">
        <f>CONCATENATE(Tabla1[[#This Row],[Código del Programa Presupuestario]]&amp;Tabla1[[#This Row],[Código del Subprograma Presupuestario]])</f>
        <v>7870</v>
      </c>
      <c r="F84" s="97">
        <v>60301</v>
      </c>
      <c r="G84" s="97" t="str">
        <f>CONCATENATE(Tabla1[[#This Row],[Código]]&amp;Tabla1[[#This Row],[Código del Clasificador Objeto del Gasto]])</f>
        <v>787060301</v>
      </c>
      <c r="H84" s="97">
        <v>0</v>
      </c>
      <c r="I84" s="97">
        <v>1</v>
      </c>
      <c r="J84" s="97">
        <v>1360</v>
      </c>
      <c r="K84" s="97">
        <v>1320</v>
      </c>
      <c r="L84" s="99"/>
      <c r="O84"/>
    </row>
    <row r="85" spans="1:15" s="98" customFormat="1" ht="25.5" x14ac:dyDescent="0.2">
      <c r="A85" s="97">
        <v>2021</v>
      </c>
      <c r="B85" s="97">
        <v>214</v>
      </c>
      <c r="C85" s="97">
        <v>787</v>
      </c>
      <c r="D85" s="97">
        <v>0</v>
      </c>
      <c r="E85" s="97" t="str">
        <f>CONCATENATE(Tabla1[[#This Row],[Código del Programa Presupuestario]]&amp;Tabla1[[#This Row],[Código del Subprograma Presupuestario]])</f>
        <v>7870</v>
      </c>
      <c r="F85" s="97">
        <v>60399</v>
      </c>
      <c r="G85" s="97" t="str">
        <f>CONCATENATE(Tabla1[[#This Row],[Código]]&amp;Tabla1[[#This Row],[Código del Clasificador Objeto del Gasto]])</f>
        <v>787060399</v>
      </c>
      <c r="H85" s="97">
        <v>0</v>
      </c>
      <c r="I85" s="97">
        <v>1</v>
      </c>
      <c r="J85" s="97">
        <v>1360</v>
      </c>
      <c r="K85" s="97">
        <v>1320</v>
      </c>
      <c r="L85" s="99" t="s">
        <v>55</v>
      </c>
      <c r="O85"/>
    </row>
    <row r="86" spans="1:15" s="98" customFormat="1" ht="63.75" x14ac:dyDescent="0.2">
      <c r="A86" s="97">
        <v>2021</v>
      </c>
      <c r="B86" s="97">
        <v>214</v>
      </c>
      <c r="C86" s="97">
        <v>787</v>
      </c>
      <c r="D86" s="97">
        <v>0</v>
      </c>
      <c r="E86" s="97" t="str">
        <f>CONCATENATE(Tabla1[[#This Row],[Código del Programa Presupuestario]]&amp;Tabla1[[#This Row],[Código del Subprograma Presupuestario]])</f>
        <v>7870</v>
      </c>
      <c r="F86" s="97">
        <v>60701</v>
      </c>
      <c r="G86" s="97" t="str">
        <f>CONCATENATE(Tabla1[[#This Row],[Código]]&amp;Tabla1[[#This Row],[Código del Clasificador Objeto del Gasto]])</f>
        <v>787060701</v>
      </c>
      <c r="H86" s="97">
        <v>205</v>
      </c>
      <c r="I86" s="97">
        <v>1</v>
      </c>
      <c r="J86" s="97">
        <v>1340</v>
      </c>
      <c r="K86" s="97">
        <v>1330</v>
      </c>
      <c r="L86" s="99" t="s">
        <v>57</v>
      </c>
      <c r="O86"/>
    </row>
    <row r="87" spans="1:15" s="98" customFormat="1" ht="89.25" x14ac:dyDescent="0.2">
      <c r="A87" s="97">
        <v>2021</v>
      </c>
      <c r="B87" s="97">
        <v>214</v>
      </c>
      <c r="C87" s="97">
        <v>787</v>
      </c>
      <c r="D87" s="97">
        <v>0</v>
      </c>
      <c r="E87" s="97" t="str">
        <f>CONCATENATE(Tabla1[[#This Row],[Código del Programa Presupuestario]]&amp;Tabla1[[#This Row],[Código del Subprograma Presupuestario]])</f>
        <v>7870</v>
      </c>
      <c r="F87" s="97">
        <v>60701</v>
      </c>
      <c r="G87" s="97" t="str">
        <f>CONCATENATE(Tabla1[[#This Row],[Código]]&amp;Tabla1[[#This Row],[Código del Clasificador Objeto del Gasto]])</f>
        <v>787060701</v>
      </c>
      <c r="H87" s="97">
        <v>208</v>
      </c>
      <c r="I87" s="97">
        <v>1</v>
      </c>
      <c r="J87" s="97">
        <v>1360</v>
      </c>
      <c r="K87" s="97">
        <v>1330</v>
      </c>
      <c r="L87" s="99" t="s">
        <v>58</v>
      </c>
      <c r="O87"/>
    </row>
    <row r="88" spans="1:15" s="98" customFormat="1" ht="25.5" x14ac:dyDescent="0.2">
      <c r="A88" s="97">
        <v>2021</v>
      </c>
      <c r="B88" s="97">
        <v>214</v>
      </c>
      <c r="C88" s="97">
        <v>787</v>
      </c>
      <c r="D88" s="97">
        <v>0</v>
      </c>
      <c r="E88" s="97" t="str">
        <f>CONCATENATE(Tabla1[[#This Row],[Código del Programa Presupuestario]]&amp;Tabla1[[#This Row],[Código del Subprograma Presupuestario]])</f>
        <v>7870</v>
      </c>
      <c r="F88" s="97">
        <v>60701</v>
      </c>
      <c r="G88" s="97" t="str">
        <f>CONCATENATE(Tabla1[[#This Row],[Código]]&amp;Tabla1[[#This Row],[Código del Clasificador Objeto del Gasto]])</f>
        <v>787060701</v>
      </c>
      <c r="H88" s="97">
        <v>230</v>
      </c>
      <c r="I88" s="97">
        <v>1</v>
      </c>
      <c r="J88" s="97">
        <v>1360</v>
      </c>
      <c r="K88" s="97">
        <v>1330</v>
      </c>
      <c r="L88" s="99" t="s">
        <v>59</v>
      </c>
      <c r="O88"/>
    </row>
    <row r="89" spans="1:15" s="98" customFormat="1" x14ac:dyDescent="0.2">
      <c r="A89" s="97">
        <v>2021</v>
      </c>
      <c r="B89" s="97">
        <v>214</v>
      </c>
      <c r="C89" s="97">
        <v>788</v>
      </c>
      <c r="D89" s="97">
        <v>0</v>
      </c>
      <c r="E89" s="97" t="str">
        <f>CONCATENATE(Tabla1[[#This Row],[Código del Programa Presupuestario]]&amp;Tabla1[[#This Row],[Código del Subprograma Presupuestario]])</f>
        <v>7880</v>
      </c>
      <c r="F89" s="97">
        <v>101</v>
      </c>
      <c r="G89" s="97" t="str">
        <f>CONCATENATE(Tabla1[[#This Row],[Código]]&amp;Tabla1[[#This Row],[Código del Clasificador Objeto del Gasto]])</f>
        <v>7880101</v>
      </c>
      <c r="H89" s="97">
        <v>0</v>
      </c>
      <c r="I89" s="97">
        <v>1</v>
      </c>
      <c r="J89" s="97">
        <v>1320</v>
      </c>
      <c r="K89" s="97">
        <v>1111</v>
      </c>
      <c r="L89" s="99"/>
      <c r="O89"/>
    </row>
    <row r="90" spans="1:15" s="98" customFormat="1" x14ac:dyDescent="0.2">
      <c r="A90" s="97">
        <v>2021</v>
      </c>
      <c r="B90" s="97">
        <v>214</v>
      </c>
      <c r="C90" s="97">
        <v>788</v>
      </c>
      <c r="D90" s="97">
        <v>0</v>
      </c>
      <c r="E90" s="97" t="str">
        <f>CONCATENATE(Tabla1[[#This Row],[Código del Programa Presupuestario]]&amp;Tabla1[[#This Row],[Código del Subprograma Presupuestario]])</f>
        <v>7880</v>
      </c>
      <c r="F90" s="97">
        <v>201</v>
      </c>
      <c r="G90" s="97" t="str">
        <f>CONCATENATE(Tabla1[[#This Row],[Código]]&amp;Tabla1[[#This Row],[Código del Clasificador Objeto del Gasto]])</f>
        <v>7880201</v>
      </c>
      <c r="H90" s="97">
        <v>0</v>
      </c>
      <c r="I90" s="97">
        <v>1</v>
      </c>
      <c r="J90" s="97">
        <v>1320</v>
      </c>
      <c r="K90" s="97">
        <v>1111</v>
      </c>
      <c r="L90" s="99"/>
      <c r="O90"/>
    </row>
    <row r="91" spans="1:15" s="98" customFormat="1" x14ac:dyDescent="0.2">
      <c r="A91" s="97">
        <v>2021</v>
      </c>
      <c r="B91" s="97">
        <v>214</v>
      </c>
      <c r="C91" s="97">
        <v>788</v>
      </c>
      <c r="D91" s="97">
        <v>0</v>
      </c>
      <c r="E91" s="97" t="str">
        <f>CONCATENATE(Tabla1[[#This Row],[Código del Programa Presupuestario]]&amp;Tabla1[[#This Row],[Código del Subprograma Presupuestario]])</f>
        <v>7880</v>
      </c>
      <c r="F91" s="97">
        <v>301</v>
      </c>
      <c r="G91" s="97" t="str">
        <f>CONCATENATE(Tabla1[[#This Row],[Código]]&amp;Tabla1[[#This Row],[Código del Clasificador Objeto del Gasto]])</f>
        <v>7880301</v>
      </c>
      <c r="H91" s="97">
        <v>0</v>
      </c>
      <c r="I91" s="97">
        <v>1</v>
      </c>
      <c r="J91" s="97">
        <v>1320</v>
      </c>
      <c r="K91" s="97">
        <v>1111</v>
      </c>
      <c r="L91" s="99"/>
      <c r="O91"/>
    </row>
    <row r="92" spans="1:15" s="98" customFormat="1" x14ac:dyDescent="0.2">
      <c r="A92" s="97">
        <v>2021</v>
      </c>
      <c r="B92" s="97">
        <v>214</v>
      </c>
      <c r="C92" s="97">
        <v>788</v>
      </c>
      <c r="D92" s="97">
        <v>0</v>
      </c>
      <c r="E92" s="97" t="str">
        <f>CONCATENATE(Tabla1[[#This Row],[Código del Programa Presupuestario]]&amp;Tabla1[[#This Row],[Código del Subprograma Presupuestario]])</f>
        <v>7880</v>
      </c>
      <c r="F92" s="97">
        <v>302</v>
      </c>
      <c r="G92" s="97" t="str">
        <f>CONCATENATE(Tabla1[[#This Row],[Código]]&amp;Tabla1[[#This Row],[Código del Clasificador Objeto del Gasto]])</f>
        <v>7880302</v>
      </c>
      <c r="H92" s="97">
        <v>0</v>
      </c>
      <c r="I92" s="97">
        <v>1</v>
      </c>
      <c r="J92" s="97">
        <v>1320</v>
      </c>
      <c r="K92" s="97">
        <v>1111</v>
      </c>
      <c r="L92" s="99"/>
      <c r="O92"/>
    </row>
    <row r="93" spans="1:15" s="98" customFormat="1" x14ac:dyDescent="0.2">
      <c r="A93" s="97">
        <v>2021</v>
      </c>
      <c r="B93" s="97">
        <v>214</v>
      </c>
      <c r="C93" s="97">
        <v>788</v>
      </c>
      <c r="D93" s="97">
        <v>0</v>
      </c>
      <c r="E93" s="97" t="str">
        <f>CONCATENATE(Tabla1[[#This Row],[Código del Programa Presupuestario]]&amp;Tabla1[[#This Row],[Código del Subprograma Presupuestario]])</f>
        <v>7880</v>
      </c>
      <c r="F93" s="97">
        <v>303</v>
      </c>
      <c r="G93" s="97" t="str">
        <f>CONCATENATE(Tabla1[[#This Row],[Código]]&amp;Tabla1[[#This Row],[Código del Clasificador Objeto del Gasto]])</f>
        <v>7880303</v>
      </c>
      <c r="H93" s="97">
        <v>0</v>
      </c>
      <c r="I93" s="97">
        <v>280</v>
      </c>
      <c r="J93" s="97">
        <v>1320</v>
      </c>
      <c r="K93" s="97">
        <v>1111</v>
      </c>
      <c r="L93" s="99"/>
      <c r="O93"/>
    </row>
    <row r="94" spans="1:15" s="98" customFormat="1" x14ac:dyDescent="0.2">
      <c r="A94" s="97">
        <v>2021</v>
      </c>
      <c r="B94" s="97">
        <v>214</v>
      </c>
      <c r="C94" s="97">
        <v>788</v>
      </c>
      <c r="D94" s="97">
        <v>0</v>
      </c>
      <c r="E94" s="97" t="str">
        <f>CONCATENATE(Tabla1[[#This Row],[Código del Programa Presupuestario]]&amp;Tabla1[[#This Row],[Código del Subprograma Presupuestario]])</f>
        <v>7880</v>
      </c>
      <c r="F94" s="97">
        <v>304</v>
      </c>
      <c r="G94" s="97" t="str">
        <f>CONCATENATE(Tabla1[[#This Row],[Código]]&amp;Tabla1[[#This Row],[Código del Clasificador Objeto del Gasto]])</f>
        <v>7880304</v>
      </c>
      <c r="H94" s="97">
        <v>0</v>
      </c>
      <c r="I94" s="97">
        <v>1</v>
      </c>
      <c r="J94" s="97">
        <v>1320</v>
      </c>
      <c r="K94" s="97">
        <v>1111</v>
      </c>
      <c r="L94" s="99"/>
      <c r="O94"/>
    </row>
    <row r="95" spans="1:15" s="98" customFormat="1" x14ac:dyDescent="0.2">
      <c r="A95" s="97">
        <v>2021</v>
      </c>
      <c r="B95" s="97">
        <v>214</v>
      </c>
      <c r="C95" s="97">
        <v>788</v>
      </c>
      <c r="D95" s="97">
        <v>0</v>
      </c>
      <c r="E95" s="97" t="str">
        <f>CONCATENATE(Tabla1[[#This Row],[Código del Programa Presupuestario]]&amp;Tabla1[[#This Row],[Código del Subprograma Presupuestario]])</f>
        <v>7880</v>
      </c>
      <c r="F95" s="97">
        <v>399</v>
      </c>
      <c r="G95" s="97" t="str">
        <f>CONCATENATE(Tabla1[[#This Row],[Código]]&amp;Tabla1[[#This Row],[Código del Clasificador Objeto del Gasto]])</f>
        <v>7880399</v>
      </c>
      <c r="H95" s="97">
        <v>0</v>
      </c>
      <c r="I95" s="97">
        <v>1</v>
      </c>
      <c r="J95" s="97">
        <v>1320</v>
      </c>
      <c r="K95" s="97">
        <v>1111</v>
      </c>
      <c r="L95" s="99"/>
      <c r="O95"/>
    </row>
    <row r="96" spans="1:15" s="98" customFormat="1" ht="63.75" x14ac:dyDescent="0.2">
      <c r="A96" s="97">
        <v>2021</v>
      </c>
      <c r="B96" s="97">
        <v>214</v>
      </c>
      <c r="C96" s="97">
        <v>788</v>
      </c>
      <c r="D96" s="97">
        <v>0</v>
      </c>
      <c r="E96" s="97" t="str">
        <f>CONCATENATE(Tabla1[[#This Row],[Código del Programa Presupuestario]]&amp;Tabla1[[#This Row],[Código del Subprograma Presupuestario]])</f>
        <v>7880</v>
      </c>
      <c r="F96" s="97">
        <v>401</v>
      </c>
      <c r="G96" s="97" t="str">
        <f>CONCATENATE(Tabla1[[#This Row],[Código]]&amp;Tabla1[[#This Row],[Código del Clasificador Objeto del Gasto]])</f>
        <v>7880401</v>
      </c>
      <c r="H96" s="97">
        <v>200</v>
      </c>
      <c r="I96" s="97">
        <v>1</v>
      </c>
      <c r="J96" s="97">
        <v>1320</v>
      </c>
      <c r="K96" s="97">
        <v>1112</v>
      </c>
      <c r="L96" s="99" t="s">
        <v>48</v>
      </c>
      <c r="O96"/>
    </row>
    <row r="97" spans="1:15" s="98" customFormat="1" ht="25.5" x14ac:dyDescent="0.2">
      <c r="A97" s="97">
        <v>2021</v>
      </c>
      <c r="B97" s="97">
        <v>214</v>
      </c>
      <c r="C97" s="97">
        <v>788</v>
      </c>
      <c r="D97" s="97">
        <v>0</v>
      </c>
      <c r="E97" s="97" t="str">
        <f>CONCATENATE(Tabla1[[#This Row],[Código del Programa Presupuestario]]&amp;Tabla1[[#This Row],[Código del Subprograma Presupuestario]])</f>
        <v>7880</v>
      </c>
      <c r="F97" s="97">
        <v>405</v>
      </c>
      <c r="G97" s="97" t="str">
        <f>CONCATENATE(Tabla1[[#This Row],[Código]]&amp;Tabla1[[#This Row],[Código del Clasificador Objeto del Gasto]])</f>
        <v>7880405</v>
      </c>
      <c r="H97" s="97">
        <v>200</v>
      </c>
      <c r="I97" s="97">
        <v>1</v>
      </c>
      <c r="J97" s="97">
        <v>1320</v>
      </c>
      <c r="K97" s="97">
        <v>1112</v>
      </c>
      <c r="L97" s="99" t="s">
        <v>49</v>
      </c>
      <c r="O97"/>
    </row>
    <row r="98" spans="1:15" s="98" customFormat="1" ht="63.75" x14ac:dyDescent="0.2">
      <c r="A98" s="97">
        <v>2021</v>
      </c>
      <c r="B98" s="97">
        <v>214</v>
      </c>
      <c r="C98" s="97">
        <v>788</v>
      </c>
      <c r="D98" s="97">
        <v>0</v>
      </c>
      <c r="E98" s="97" t="str">
        <f>CONCATENATE(Tabla1[[#This Row],[Código del Programa Presupuestario]]&amp;Tabla1[[#This Row],[Código del Subprograma Presupuestario]])</f>
        <v>7880</v>
      </c>
      <c r="F98" s="97">
        <v>501</v>
      </c>
      <c r="G98" s="97" t="str">
        <f>CONCATENATE(Tabla1[[#This Row],[Código]]&amp;Tabla1[[#This Row],[Código del Clasificador Objeto del Gasto]])</f>
        <v>7880501</v>
      </c>
      <c r="H98" s="97">
        <v>200</v>
      </c>
      <c r="I98" s="97">
        <v>1</v>
      </c>
      <c r="J98" s="97">
        <v>1320</v>
      </c>
      <c r="K98" s="97">
        <v>1112</v>
      </c>
      <c r="L98" s="99" t="s">
        <v>50</v>
      </c>
      <c r="O98"/>
    </row>
    <row r="99" spans="1:15" s="98" customFormat="1" ht="51" x14ac:dyDescent="0.2">
      <c r="A99" s="97">
        <v>2021</v>
      </c>
      <c r="B99" s="97">
        <v>214</v>
      </c>
      <c r="C99" s="97">
        <v>788</v>
      </c>
      <c r="D99" s="97">
        <v>0</v>
      </c>
      <c r="E99" s="97" t="str">
        <f>CONCATENATE(Tabla1[[#This Row],[Código del Programa Presupuestario]]&amp;Tabla1[[#This Row],[Código del Subprograma Presupuestario]])</f>
        <v>7880</v>
      </c>
      <c r="F99" s="97">
        <v>502</v>
      </c>
      <c r="G99" s="97" t="str">
        <f>CONCATENATE(Tabla1[[#This Row],[Código]]&amp;Tabla1[[#This Row],[Código del Clasificador Objeto del Gasto]])</f>
        <v>7880502</v>
      </c>
      <c r="H99" s="97">
        <v>200</v>
      </c>
      <c r="I99" s="97">
        <v>1</v>
      </c>
      <c r="J99" s="97">
        <v>1320</v>
      </c>
      <c r="K99" s="97">
        <v>1112</v>
      </c>
      <c r="L99" s="99" t="s">
        <v>51</v>
      </c>
      <c r="O99"/>
    </row>
    <row r="100" spans="1:15" s="98" customFormat="1" ht="51" x14ac:dyDescent="0.2">
      <c r="A100" s="97">
        <v>2021</v>
      </c>
      <c r="B100" s="97">
        <v>214</v>
      </c>
      <c r="C100" s="97">
        <v>788</v>
      </c>
      <c r="D100" s="97">
        <v>0</v>
      </c>
      <c r="E100" s="97" t="str">
        <f>CONCATENATE(Tabla1[[#This Row],[Código del Programa Presupuestario]]&amp;Tabla1[[#This Row],[Código del Subprograma Presupuestario]])</f>
        <v>7880</v>
      </c>
      <c r="F100" s="97">
        <v>503</v>
      </c>
      <c r="G100" s="97" t="str">
        <f>CONCATENATE(Tabla1[[#This Row],[Código]]&amp;Tabla1[[#This Row],[Código del Clasificador Objeto del Gasto]])</f>
        <v>7880503</v>
      </c>
      <c r="H100" s="97">
        <v>200</v>
      </c>
      <c r="I100" s="97">
        <v>1</v>
      </c>
      <c r="J100" s="97">
        <v>1320</v>
      </c>
      <c r="K100" s="97">
        <v>1112</v>
      </c>
      <c r="L100" s="99" t="s">
        <v>52</v>
      </c>
      <c r="O100"/>
    </row>
    <row r="101" spans="1:15" s="98" customFormat="1" x14ac:dyDescent="0.2">
      <c r="A101" s="97">
        <v>2021</v>
      </c>
      <c r="B101" s="97">
        <v>214</v>
      </c>
      <c r="C101" s="97">
        <v>788</v>
      </c>
      <c r="D101" s="97">
        <v>0</v>
      </c>
      <c r="E101" s="97" t="str">
        <f>CONCATENATE(Tabla1[[#This Row],[Código del Programa Presupuestario]]&amp;Tabla1[[#This Row],[Código del Subprograma Presupuestario]])</f>
        <v>7880</v>
      </c>
      <c r="F101" s="97">
        <v>10101</v>
      </c>
      <c r="G101" s="97" t="str">
        <f>CONCATENATE(Tabla1[[#This Row],[Código]]&amp;Tabla1[[#This Row],[Código del Clasificador Objeto del Gasto]])</f>
        <v>788010101</v>
      </c>
      <c r="H101" s="97">
        <v>0</v>
      </c>
      <c r="I101" s="97">
        <v>1</v>
      </c>
      <c r="J101" s="97">
        <v>1320</v>
      </c>
      <c r="K101" s="97">
        <v>1120</v>
      </c>
      <c r="L101" s="99"/>
      <c r="O101"/>
    </row>
    <row r="102" spans="1:15" s="98" customFormat="1" x14ac:dyDescent="0.2">
      <c r="A102" s="97">
        <v>2021</v>
      </c>
      <c r="B102" s="97">
        <v>214</v>
      </c>
      <c r="C102" s="97">
        <v>788</v>
      </c>
      <c r="D102" s="97">
        <v>0</v>
      </c>
      <c r="E102" s="97" t="str">
        <f>CONCATENATE(Tabla1[[#This Row],[Código del Programa Presupuestario]]&amp;Tabla1[[#This Row],[Código del Subprograma Presupuestario]])</f>
        <v>7880</v>
      </c>
      <c r="F102" s="97">
        <v>10102</v>
      </c>
      <c r="G102" s="97" t="str">
        <f>CONCATENATE(Tabla1[[#This Row],[Código]]&amp;Tabla1[[#This Row],[Código del Clasificador Objeto del Gasto]])</f>
        <v>788010102</v>
      </c>
      <c r="H102" s="97">
        <v>0</v>
      </c>
      <c r="I102" s="97">
        <v>1</v>
      </c>
      <c r="J102" s="97">
        <v>1320</v>
      </c>
      <c r="K102" s="97">
        <v>1120</v>
      </c>
      <c r="L102" s="99"/>
      <c r="O102"/>
    </row>
    <row r="103" spans="1:15" s="98" customFormat="1" x14ac:dyDescent="0.2">
      <c r="A103" s="97">
        <v>2021</v>
      </c>
      <c r="B103" s="97">
        <v>214</v>
      </c>
      <c r="C103" s="97">
        <v>788</v>
      </c>
      <c r="D103" s="97">
        <v>0</v>
      </c>
      <c r="E103" s="97" t="str">
        <f>CONCATENATE(Tabla1[[#This Row],[Código del Programa Presupuestario]]&amp;Tabla1[[#This Row],[Código del Subprograma Presupuestario]])</f>
        <v>7880</v>
      </c>
      <c r="F103" s="97">
        <v>10103</v>
      </c>
      <c r="G103" s="97" t="str">
        <f>CONCATENATE(Tabla1[[#This Row],[Código]]&amp;Tabla1[[#This Row],[Código del Clasificador Objeto del Gasto]])</f>
        <v>788010103</v>
      </c>
      <c r="H103" s="97">
        <v>0</v>
      </c>
      <c r="I103" s="97">
        <v>1</v>
      </c>
      <c r="J103" s="97">
        <v>1320</v>
      </c>
      <c r="K103" s="97">
        <v>1120</v>
      </c>
      <c r="L103" s="99"/>
      <c r="O103"/>
    </row>
    <row r="104" spans="1:15" s="98" customFormat="1" x14ac:dyDescent="0.2">
      <c r="A104" s="97">
        <v>2021</v>
      </c>
      <c r="B104" s="97">
        <v>214</v>
      </c>
      <c r="C104" s="97">
        <v>788</v>
      </c>
      <c r="D104" s="97">
        <v>0</v>
      </c>
      <c r="E104" s="97" t="str">
        <f>CONCATENATE(Tabla1[[#This Row],[Código del Programa Presupuestario]]&amp;Tabla1[[#This Row],[Código del Subprograma Presupuestario]])</f>
        <v>7880</v>
      </c>
      <c r="F104" s="97">
        <v>10104</v>
      </c>
      <c r="G104" s="97" t="str">
        <f>CONCATENATE(Tabla1[[#This Row],[Código]]&amp;Tabla1[[#This Row],[Código del Clasificador Objeto del Gasto]])</f>
        <v>788010104</v>
      </c>
      <c r="H104" s="97">
        <v>0</v>
      </c>
      <c r="I104" s="97">
        <v>1</v>
      </c>
      <c r="J104" s="97">
        <v>1320</v>
      </c>
      <c r="K104" s="97">
        <v>1120</v>
      </c>
      <c r="L104" s="99"/>
      <c r="O104"/>
    </row>
    <row r="105" spans="1:15" s="98" customFormat="1" ht="51" x14ac:dyDescent="0.2">
      <c r="A105" s="97">
        <v>2021</v>
      </c>
      <c r="B105" s="97">
        <v>214</v>
      </c>
      <c r="C105" s="97">
        <v>788</v>
      </c>
      <c r="D105" s="97">
        <v>0</v>
      </c>
      <c r="E105" s="97" t="str">
        <f>CONCATENATE(Tabla1[[#This Row],[Código del Programa Presupuestario]]&amp;Tabla1[[#This Row],[Código del Subprograma Presupuestario]])</f>
        <v>7880</v>
      </c>
      <c r="F105" s="97">
        <v>10199</v>
      </c>
      <c r="G105" s="97" t="str">
        <f>CONCATENATE(Tabla1[[#This Row],[Código]]&amp;Tabla1[[#This Row],[Código del Clasificador Objeto del Gasto]])</f>
        <v>788010199</v>
      </c>
      <c r="H105" s="97">
        <v>0</v>
      </c>
      <c r="I105" s="97">
        <v>1</v>
      </c>
      <c r="J105" s="97">
        <v>1320</v>
      </c>
      <c r="K105" s="97">
        <v>1120</v>
      </c>
      <c r="L105" s="99" t="s">
        <v>60</v>
      </c>
      <c r="O105"/>
    </row>
    <row r="106" spans="1:15" s="98" customFormat="1" x14ac:dyDescent="0.2">
      <c r="A106" s="97">
        <v>2021</v>
      </c>
      <c r="B106" s="97">
        <v>214</v>
      </c>
      <c r="C106" s="97">
        <v>788</v>
      </c>
      <c r="D106" s="97">
        <v>0</v>
      </c>
      <c r="E106" s="97" t="str">
        <f>CONCATENATE(Tabla1[[#This Row],[Código del Programa Presupuestario]]&amp;Tabla1[[#This Row],[Código del Subprograma Presupuestario]])</f>
        <v>7880</v>
      </c>
      <c r="F106" s="97">
        <v>10201</v>
      </c>
      <c r="G106" s="97" t="str">
        <f>CONCATENATE(Tabla1[[#This Row],[Código]]&amp;Tabla1[[#This Row],[Código del Clasificador Objeto del Gasto]])</f>
        <v>788010201</v>
      </c>
      <c r="H106" s="97">
        <v>0</v>
      </c>
      <c r="I106" s="97">
        <v>1</v>
      </c>
      <c r="J106" s="97">
        <v>1320</v>
      </c>
      <c r="K106" s="97">
        <v>1120</v>
      </c>
      <c r="L106" s="99"/>
      <c r="O106"/>
    </row>
    <row r="107" spans="1:15" s="98" customFormat="1" x14ac:dyDescent="0.2">
      <c r="A107" s="97">
        <v>2021</v>
      </c>
      <c r="B107" s="97">
        <v>214</v>
      </c>
      <c r="C107" s="97">
        <v>788</v>
      </c>
      <c r="D107" s="97">
        <v>0</v>
      </c>
      <c r="E107" s="97" t="str">
        <f>CONCATENATE(Tabla1[[#This Row],[Código del Programa Presupuestario]]&amp;Tabla1[[#This Row],[Código del Subprograma Presupuestario]])</f>
        <v>7880</v>
      </c>
      <c r="F107" s="97">
        <v>10202</v>
      </c>
      <c r="G107" s="97" t="str">
        <f>CONCATENATE(Tabla1[[#This Row],[Código]]&amp;Tabla1[[#This Row],[Código del Clasificador Objeto del Gasto]])</f>
        <v>788010202</v>
      </c>
      <c r="H107" s="97">
        <v>0</v>
      </c>
      <c r="I107" s="97">
        <v>1</v>
      </c>
      <c r="J107" s="97">
        <v>1320</v>
      </c>
      <c r="K107" s="97">
        <v>1120</v>
      </c>
      <c r="L107" s="99"/>
      <c r="O107"/>
    </row>
    <row r="108" spans="1:15" s="98" customFormat="1" x14ac:dyDescent="0.2">
      <c r="A108" s="97">
        <v>2021</v>
      </c>
      <c r="B108" s="97">
        <v>214</v>
      </c>
      <c r="C108" s="97">
        <v>788</v>
      </c>
      <c r="D108" s="97">
        <v>0</v>
      </c>
      <c r="E108" s="97" t="str">
        <f>CONCATENATE(Tabla1[[#This Row],[Código del Programa Presupuestario]]&amp;Tabla1[[#This Row],[Código del Subprograma Presupuestario]])</f>
        <v>7880</v>
      </c>
      <c r="F108" s="97">
        <v>10203</v>
      </c>
      <c r="G108" s="97" t="str">
        <f>CONCATENATE(Tabla1[[#This Row],[Código]]&amp;Tabla1[[#This Row],[Código del Clasificador Objeto del Gasto]])</f>
        <v>788010203</v>
      </c>
      <c r="H108" s="97">
        <v>0</v>
      </c>
      <c r="I108" s="97">
        <v>1</v>
      </c>
      <c r="J108" s="97">
        <v>1320</v>
      </c>
      <c r="K108" s="97">
        <v>1120</v>
      </c>
      <c r="L108" s="99"/>
      <c r="O108"/>
    </row>
    <row r="109" spans="1:15" s="98" customFormat="1" x14ac:dyDescent="0.2">
      <c r="A109" s="97">
        <v>2021</v>
      </c>
      <c r="B109" s="97">
        <v>214</v>
      </c>
      <c r="C109" s="97">
        <v>788</v>
      </c>
      <c r="D109" s="97">
        <v>0</v>
      </c>
      <c r="E109" s="97" t="str">
        <f>CONCATENATE(Tabla1[[#This Row],[Código del Programa Presupuestario]]&amp;Tabla1[[#This Row],[Código del Subprograma Presupuestario]])</f>
        <v>7880</v>
      </c>
      <c r="F109" s="97">
        <v>10204</v>
      </c>
      <c r="G109" s="97" t="str">
        <f>CONCATENATE(Tabla1[[#This Row],[Código]]&amp;Tabla1[[#This Row],[Código del Clasificador Objeto del Gasto]])</f>
        <v>788010204</v>
      </c>
      <c r="H109" s="97">
        <v>0</v>
      </c>
      <c r="I109" s="97">
        <v>1</v>
      </c>
      <c r="J109" s="97">
        <v>1320</v>
      </c>
      <c r="K109" s="97">
        <v>1120</v>
      </c>
      <c r="L109" s="99"/>
      <c r="O109"/>
    </row>
    <row r="110" spans="1:15" s="98" customFormat="1" ht="25.5" x14ac:dyDescent="0.2">
      <c r="A110" s="97">
        <v>2021</v>
      </c>
      <c r="B110" s="97">
        <v>214</v>
      </c>
      <c r="C110" s="97">
        <v>788</v>
      </c>
      <c r="D110" s="97">
        <v>0</v>
      </c>
      <c r="E110" s="97" t="str">
        <f>CONCATENATE(Tabla1[[#This Row],[Código del Programa Presupuestario]]&amp;Tabla1[[#This Row],[Código del Subprograma Presupuestario]])</f>
        <v>7880</v>
      </c>
      <c r="F110" s="97">
        <v>10299</v>
      </c>
      <c r="G110" s="97" t="str">
        <f>CONCATENATE(Tabla1[[#This Row],[Código]]&amp;Tabla1[[#This Row],[Código del Clasificador Objeto del Gasto]])</f>
        <v>788010299</v>
      </c>
      <c r="H110" s="97">
        <v>0</v>
      </c>
      <c r="I110" s="97">
        <v>1</v>
      </c>
      <c r="J110" s="97">
        <v>1320</v>
      </c>
      <c r="K110" s="97">
        <v>1120</v>
      </c>
      <c r="L110" s="99" t="s">
        <v>61</v>
      </c>
      <c r="O110"/>
    </row>
    <row r="111" spans="1:15" s="98" customFormat="1" x14ac:dyDescent="0.2">
      <c r="A111" s="97">
        <v>2021</v>
      </c>
      <c r="B111" s="97">
        <v>214</v>
      </c>
      <c r="C111" s="97">
        <v>788</v>
      </c>
      <c r="D111" s="97">
        <v>0</v>
      </c>
      <c r="E111" s="97" t="str">
        <f>CONCATENATE(Tabla1[[#This Row],[Código del Programa Presupuestario]]&amp;Tabla1[[#This Row],[Código del Subprograma Presupuestario]])</f>
        <v>7880</v>
      </c>
      <c r="F111" s="97">
        <v>10301</v>
      </c>
      <c r="G111" s="97" t="str">
        <f>CONCATENATE(Tabla1[[#This Row],[Código]]&amp;Tabla1[[#This Row],[Código del Clasificador Objeto del Gasto]])</f>
        <v>788010301</v>
      </c>
      <c r="H111" s="97">
        <v>0</v>
      </c>
      <c r="I111" s="97">
        <v>1</v>
      </c>
      <c r="J111" s="97">
        <v>1320</v>
      </c>
      <c r="K111" s="97">
        <v>1120</v>
      </c>
      <c r="L111" s="99"/>
      <c r="O111"/>
    </row>
    <row r="112" spans="1:15" s="98" customFormat="1" x14ac:dyDescent="0.2">
      <c r="A112" s="97">
        <v>2021</v>
      </c>
      <c r="B112" s="97">
        <v>214</v>
      </c>
      <c r="C112" s="97">
        <v>788</v>
      </c>
      <c r="D112" s="97">
        <v>0</v>
      </c>
      <c r="E112" s="97" t="str">
        <f>CONCATENATE(Tabla1[[#This Row],[Código del Programa Presupuestario]]&amp;Tabla1[[#This Row],[Código del Subprograma Presupuestario]])</f>
        <v>7880</v>
      </c>
      <c r="F112" s="97">
        <v>10303</v>
      </c>
      <c r="G112" s="97" t="str">
        <f>CONCATENATE(Tabla1[[#This Row],[Código]]&amp;Tabla1[[#This Row],[Código del Clasificador Objeto del Gasto]])</f>
        <v>788010303</v>
      </c>
      <c r="H112" s="97">
        <v>0</v>
      </c>
      <c r="I112" s="97">
        <v>1</v>
      </c>
      <c r="J112" s="97">
        <v>1320</v>
      </c>
      <c r="K112" s="97">
        <v>1120</v>
      </c>
      <c r="L112" s="99"/>
      <c r="O112"/>
    </row>
    <row r="113" spans="1:15" s="98" customFormat="1" ht="51" x14ac:dyDescent="0.2">
      <c r="A113" s="97">
        <v>2021</v>
      </c>
      <c r="B113" s="97">
        <v>214</v>
      </c>
      <c r="C113" s="97">
        <v>788</v>
      </c>
      <c r="D113" s="97">
        <v>0</v>
      </c>
      <c r="E113" s="97" t="str">
        <f>CONCATENATE(Tabla1[[#This Row],[Código del Programa Presupuestario]]&amp;Tabla1[[#This Row],[Código del Subprograma Presupuestario]])</f>
        <v>7880</v>
      </c>
      <c r="F113" s="97">
        <v>10306</v>
      </c>
      <c r="G113" s="97" t="str">
        <f>CONCATENATE(Tabla1[[#This Row],[Código]]&amp;Tabla1[[#This Row],[Código del Clasificador Objeto del Gasto]])</f>
        <v>788010306</v>
      </c>
      <c r="H113" s="97">
        <v>0</v>
      </c>
      <c r="I113" s="97">
        <v>1</v>
      </c>
      <c r="J113" s="97">
        <v>1320</v>
      </c>
      <c r="K113" s="97">
        <v>1120</v>
      </c>
      <c r="L113" s="99" t="s">
        <v>248</v>
      </c>
      <c r="O113"/>
    </row>
    <row r="114" spans="1:15" s="98" customFormat="1" x14ac:dyDescent="0.2">
      <c r="A114" s="97">
        <v>2021</v>
      </c>
      <c r="B114" s="97">
        <v>214</v>
      </c>
      <c r="C114" s="97">
        <v>788</v>
      </c>
      <c r="D114" s="97">
        <v>0</v>
      </c>
      <c r="E114" s="97" t="str">
        <f>CONCATENATE(Tabla1[[#This Row],[Código del Programa Presupuestario]]&amp;Tabla1[[#This Row],[Código del Subprograma Presupuestario]])</f>
        <v>7880</v>
      </c>
      <c r="F114" s="97">
        <v>10307</v>
      </c>
      <c r="G114" s="97" t="str">
        <f>CONCATENATE(Tabla1[[#This Row],[Código]]&amp;Tabla1[[#This Row],[Código del Clasificador Objeto del Gasto]])</f>
        <v>788010307</v>
      </c>
      <c r="H114" s="97">
        <v>0</v>
      </c>
      <c r="I114" s="97">
        <v>1</v>
      </c>
      <c r="J114" s="97">
        <v>1320</v>
      </c>
      <c r="K114" s="97">
        <v>1120</v>
      </c>
      <c r="L114" s="99"/>
      <c r="O114"/>
    </row>
    <row r="115" spans="1:15" s="98" customFormat="1" ht="63.75" x14ac:dyDescent="0.2">
      <c r="A115" s="97">
        <v>2021</v>
      </c>
      <c r="B115" s="97">
        <v>214</v>
      </c>
      <c r="C115" s="97">
        <v>788</v>
      </c>
      <c r="D115" s="97">
        <v>0</v>
      </c>
      <c r="E115" s="97" t="str">
        <f>CONCATENATE(Tabla1[[#This Row],[Código del Programa Presupuestario]]&amp;Tabla1[[#This Row],[Código del Subprograma Presupuestario]])</f>
        <v>7880</v>
      </c>
      <c r="F115" s="97">
        <v>10406</v>
      </c>
      <c r="G115" s="97" t="str">
        <f>CONCATENATE(Tabla1[[#This Row],[Código]]&amp;Tabla1[[#This Row],[Código del Clasificador Objeto del Gasto]])</f>
        <v>788010406</v>
      </c>
      <c r="H115" s="97">
        <v>0</v>
      </c>
      <c r="I115" s="97">
        <v>1</v>
      </c>
      <c r="J115" s="97">
        <v>1320</v>
      </c>
      <c r="K115" s="97">
        <v>1120</v>
      </c>
      <c r="L115" s="99" t="s">
        <v>249</v>
      </c>
      <c r="O115"/>
    </row>
    <row r="116" spans="1:15" s="98" customFormat="1" ht="76.5" x14ac:dyDescent="0.2">
      <c r="A116" s="97">
        <v>2021</v>
      </c>
      <c r="B116" s="97">
        <v>214</v>
      </c>
      <c r="C116" s="97">
        <v>788</v>
      </c>
      <c r="D116" s="97">
        <v>0</v>
      </c>
      <c r="E116" s="97" t="str">
        <f>CONCATENATE(Tabla1[[#This Row],[Código del Programa Presupuestario]]&amp;Tabla1[[#This Row],[Código del Subprograma Presupuestario]])</f>
        <v>7880</v>
      </c>
      <c r="F116" s="97">
        <v>10499</v>
      </c>
      <c r="G116" s="97" t="str">
        <f>CONCATENATE(Tabla1[[#This Row],[Código]]&amp;Tabla1[[#This Row],[Código del Clasificador Objeto del Gasto]])</f>
        <v>788010499</v>
      </c>
      <c r="H116" s="97">
        <v>0</v>
      </c>
      <c r="I116" s="97">
        <v>1</v>
      </c>
      <c r="J116" s="97">
        <v>1320</v>
      </c>
      <c r="K116" s="97">
        <v>1120</v>
      </c>
      <c r="L116" s="99" t="s">
        <v>250</v>
      </c>
      <c r="O116"/>
    </row>
    <row r="117" spans="1:15" s="98" customFormat="1" x14ac:dyDescent="0.2">
      <c r="A117" s="97">
        <v>2021</v>
      </c>
      <c r="B117" s="97">
        <v>214</v>
      </c>
      <c r="C117" s="97">
        <v>788</v>
      </c>
      <c r="D117" s="97">
        <v>0</v>
      </c>
      <c r="E117" s="97" t="str">
        <f>CONCATENATE(Tabla1[[#This Row],[Código del Programa Presupuestario]]&amp;Tabla1[[#This Row],[Código del Subprograma Presupuestario]])</f>
        <v>7880</v>
      </c>
      <c r="F117" s="97">
        <v>10501</v>
      </c>
      <c r="G117" s="97" t="str">
        <f>CONCATENATE(Tabla1[[#This Row],[Código]]&amp;Tabla1[[#This Row],[Código del Clasificador Objeto del Gasto]])</f>
        <v>788010501</v>
      </c>
      <c r="H117" s="97">
        <v>0</v>
      </c>
      <c r="I117" s="97">
        <v>1</v>
      </c>
      <c r="J117" s="97">
        <v>1320</v>
      </c>
      <c r="K117" s="97">
        <v>1120</v>
      </c>
      <c r="L117" s="99"/>
      <c r="O117"/>
    </row>
    <row r="118" spans="1:15" s="98" customFormat="1" x14ac:dyDescent="0.2">
      <c r="A118" s="97">
        <v>2021</v>
      </c>
      <c r="B118" s="97">
        <v>214</v>
      </c>
      <c r="C118" s="97">
        <v>788</v>
      </c>
      <c r="D118" s="97">
        <v>0</v>
      </c>
      <c r="E118" s="97" t="str">
        <f>CONCATENATE(Tabla1[[#This Row],[Código del Programa Presupuestario]]&amp;Tabla1[[#This Row],[Código del Subprograma Presupuestario]])</f>
        <v>7880</v>
      </c>
      <c r="F118" s="97">
        <v>10502</v>
      </c>
      <c r="G118" s="97" t="str">
        <f>CONCATENATE(Tabla1[[#This Row],[Código]]&amp;Tabla1[[#This Row],[Código del Clasificador Objeto del Gasto]])</f>
        <v>788010502</v>
      </c>
      <c r="H118" s="97">
        <v>0</v>
      </c>
      <c r="I118" s="97">
        <v>1</v>
      </c>
      <c r="J118" s="97">
        <v>1320</v>
      </c>
      <c r="K118" s="97">
        <v>1120</v>
      </c>
      <c r="L118" s="99"/>
      <c r="O118"/>
    </row>
    <row r="119" spans="1:15" s="98" customFormat="1" x14ac:dyDescent="0.2">
      <c r="A119" s="97">
        <v>2021</v>
      </c>
      <c r="B119" s="97">
        <v>214</v>
      </c>
      <c r="C119" s="97">
        <v>788</v>
      </c>
      <c r="D119" s="97">
        <v>0</v>
      </c>
      <c r="E119" s="97" t="str">
        <f>CONCATENATE(Tabla1[[#This Row],[Código del Programa Presupuestario]]&amp;Tabla1[[#This Row],[Código del Subprograma Presupuestario]])</f>
        <v>7880</v>
      </c>
      <c r="F119" s="97">
        <v>10601</v>
      </c>
      <c r="G119" s="97" t="str">
        <f>CONCATENATE(Tabla1[[#This Row],[Código]]&amp;Tabla1[[#This Row],[Código del Clasificador Objeto del Gasto]])</f>
        <v>788010601</v>
      </c>
      <c r="H119" s="97">
        <v>0</v>
      </c>
      <c r="I119" s="97">
        <v>1</v>
      </c>
      <c r="J119" s="97">
        <v>1320</v>
      </c>
      <c r="K119" s="97">
        <v>1120</v>
      </c>
      <c r="L119" s="99"/>
      <c r="O119"/>
    </row>
    <row r="120" spans="1:15" s="98" customFormat="1" x14ac:dyDescent="0.2">
      <c r="A120" s="97">
        <v>2021</v>
      </c>
      <c r="B120" s="97">
        <v>214</v>
      </c>
      <c r="C120" s="97">
        <v>788</v>
      </c>
      <c r="D120" s="97">
        <v>0</v>
      </c>
      <c r="E120" s="97" t="str">
        <f>CONCATENATE(Tabla1[[#This Row],[Código del Programa Presupuestario]]&amp;Tabla1[[#This Row],[Código del Subprograma Presupuestario]])</f>
        <v>7880</v>
      </c>
      <c r="F120" s="97">
        <v>10801</v>
      </c>
      <c r="G120" s="97" t="str">
        <f>CONCATENATE(Tabla1[[#This Row],[Código]]&amp;Tabla1[[#This Row],[Código del Clasificador Objeto del Gasto]])</f>
        <v>788010801</v>
      </c>
      <c r="H120" s="97">
        <v>0</v>
      </c>
      <c r="I120" s="97">
        <v>1</v>
      </c>
      <c r="J120" s="97">
        <v>1320</v>
      </c>
      <c r="K120" s="97">
        <v>1120</v>
      </c>
      <c r="L120" s="99"/>
      <c r="O120"/>
    </row>
    <row r="121" spans="1:15" s="98" customFormat="1" x14ac:dyDescent="0.2">
      <c r="A121" s="97">
        <v>2021</v>
      </c>
      <c r="B121" s="97">
        <v>214</v>
      </c>
      <c r="C121" s="97">
        <v>788</v>
      </c>
      <c r="D121" s="97">
        <v>0</v>
      </c>
      <c r="E121" s="97" t="str">
        <f>CONCATENATE(Tabla1[[#This Row],[Código del Programa Presupuestario]]&amp;Tabla1[[#This Row],[Código del Subprograma Presupuestario]])</f>
        <v>7880</v>
      </c>
      <c r="F121" s="97">
        <v>10804</v>
      </c>
      <c r="G121" s="97" t="str">
        <f>CONCATENATE(Tabla1[[#This Row],[Código]]&amp;Tabla1[[#This Row],[Código del Clasificador Objeto del Gasto]])</f>
        <v>788010804</v>
      </c>
      <c r="H121" s="97">
        <v>0</v>
      </c>
      <c r="I121" s="97">
        <v>1</v>
      </c>
      <c r="J121" s="97">
        <v>1320</v>
      </c>
      <c r="K121" s="97">
        <v>1120</v>
      </c>
      <c r="L121" s="99"/>
      <c r="O121"/>
    </row>
    <row r="122" spans="1:15" s="98" customFormat="1" x14ac:dyDescent="0.2">
      <c r="A122" s="97">
        <v>2021</v>
      </c>
      <c r="B122" s="97">
        <v>214</v>
      </c>
      <c r="C122" s="97">
        <v>788</v>
      </c>
      <c r="D122" s="97">
        <v>0</v>
      </c>
      <c r="E122" s="97" t="str">
        <f>CONCATENATE(Tabla1[[#This Row],[Código del Programa Presupuestario]]&amp;Tabla1[[#This Row],[Código del Subprograma Presupuestario]])</f>
        <v>7880</v>
      </c>
      <c r="F122" s="97">
        <v>10805</v>
      </c>
      <c r="G122" s="97" t="str">
        <f>CONCATENATE(Tabla1[[#This Row],[Código]]&amp;Tabla1[[#This Row],[Código del Clasificador Objeto del Gasto]])</f>
        <v>788010805</v>
      </c>
      <c r="H122" s="97">
        <v>0</v>
      </c>
      <c r="I122" s="97">
        <v>1</v>
      </c>
      <c r="J122" s="97">
        <v>1320</v>
      </c>
      <c r="K122" s="97">
        <v>1120</v>
      </c>
      <c r="L122" s="99"/>
      <c r="O122"/>
    </row>
    <row r="123" spans="1:15" s="98" customFormat="1" x14ac:dyDescent="0.2">
      <c r="A123" s="97">
        <v>2021</v>
      </c>
      <c r="B123" s="97">
        <v>214</v>
      </c>
      <c r="C123" s="97">
        <v>788</v>
      </c>
      <c r="D123" s="97">
        <v>0</v>
      </c>
      <c r="E123" s="97" t="str">
        <f>CONCATENATE(Tabla1[[#This Row],[Código del Programa Presupuestario]]&amp;Tabla1[[#This Row],[Código del Subprograma Presupuestario]])</f>
        <v>7880</v>
      </c>
      <c r="F123" s="97">
        <v>10806</v>
      </c>
      <c r="G123" s="97" t="str">
        <f>CONCATENATE(Tabla1[[#This Row],[Código]]&amp;Tabla1[[#This Row],[Código del Clasificador Objeto del Gasto]])</f>
        <v>788010806</v>
      </c>
      <c r="H123" s="97">
        <v>0</v>
      </c>
      <c r="I123" s="97">
        <v>1</v>
      </c>
      <c r="J123" s="97">
        <v>1320</v>
      </c>
      <c r="K123" s="97">
        <v>1120</v>
      </c>
      <c r="L123" s="99"/>
      <c r="O123"/>
    </row>
    <row r="124" spans="1:15" s="98" customFormat="1" x14ac:dyDescent="0.2">
      <c r="A124" s="97">
        <v>2021</v>
      </c>
      <c r="B124" s="97">
        <v>214</v>
      </c>
      <c r="C124" s="97">
        <v>788</v>
      </c>
      <c r="D124" s="97">
        <v>0</v>
      </c>
      <c r="E124" s="97" t="str">
        <f>CONCATENATE(Tabla1[[#This Row],[Código del Programa Presupuestario]]&amp;Tabla1[[#This Row],[Código del Subprograma Presupuestario]])</f>
        <v>7880</v>
      </c>
      <c r="F124" s="97">
        <v>10807</v>
      </c>
      <c r="G124" s="97" t="str">
        <f>CONCATENATE(Tabla1[[#This Row],[Código]]&amp;Tabla1[[#This Row],[Código del Clasificador Objeto del Gasto]])</f>
        <v>788010807</v>
      </c>
      <c r="H124" s="97">
        <v>0</v>
      </c>
      <c r="I124" s="97">
        <v>1</v>
      </c>
      <c r="J124" s="97">
        <v>1320</v>
      </c>
      <c r="K124" s="97">
        <v>1120</v>
      </c>
      <c r="L124" s="99"/>
      <c r="O124"/>
    </row>
    <row r="125" spans="1:15" s="98" customFormat="1" x14ac:dyDescent="0.2">
      <c r="A125" s="97">
        <v>2021</v>
      </c>
      <c r="B125" s="97">
        <v>214</v>
      </c>
      <c r="C125" s="97">
        <v>788</v>
      </c>
      <c r="D125" s="97">
        <v>0</v>
      </c>
      <c r="E125" s="97" t="str">
        <f>CONCATENATE(Tabla1[[#This Row],[Código del Programa Presupuestario]]&amp;Tabla1[[#This Row],[Código del Subprograma Presupuestario]])</f>
        <v>7880</v>
      </c>
      <c r="F125" s="97">
        <v>10808</v>
      </c>
      <c r="G125" s="97" t="str">
        <f>CONCATENATE(Tabla1[[#This Row],[Código]]&amp;Tabla1[[#This Row],[Código del Clasificador Objeto del Gasto]])</f>
        <v>788010808</v>
      </c>
      <c r="H125" s="97">
        <v>0</v>
      </c>
      <c r="I125" s="97">
        <v>1</v>
      </c>
      <c r="J125" s="97">
        <v>1320</v>
      </c>
      <c r="K125" s="97">
        <v>1120</v>
      </c>
      <c r="L125" s="99"/>
      <c r="O125"/>
    </row>
    <row r="126" spans="1:15" s="98" customFormat="1" x14ac:dyDescent="0.2">
      <c r="A126" s="97">
        <v>2021</v>
      </c>
      <c r="B126" s="97">
        <v>214</v>
      </c>
      <c r="C126" s="97">
        <v>788</v>
      </c>
      <c r="D126" s="97">
        <v>0</v>
      </c>
      <c r="E126" s="97" t="str">
        <f>CONCATENATE(Tabla1[[#This Row],[Código del Programa Presupuestario]]&amp;Tabla1[[#This Row],[Código del Subprograma Presupuestario]])</f>
        <v>7880</v>
      </c>
      <c r="F126" s="97">
        <v>10899</v>
      </c>
      <c r="G126" s="97" t="str">
        <f>CONCATENATE(Tabla1[[#This Row],[Código]]&amp;Tabla1[[#This Row],[Código del Clasificador Objeto del Gasto]])</f>
        <v>788010899</v>
      </c>
      <c r="H126" s="97">
        <v>0</v>
      </c>
      <c r="I126" s="97">
        <v>1</v>
      </c>
      <c r="J126" s="97">
        <v>1320</v>
      </c>
      <c r="K126" s="97">
        <v>1120</v>
      </c>
      <c r="L126" s="99"/>
      <c r="O126"/>
    </row>
    <row r="127" spans="1:15" s="98" customFormat="1" ht="25.5" x14ac:dyDescent="0.2">
      <c r="A127" s="97">
        <v>2021</v>
      </c>
      <c r="B127" s="97">
        <v>214</v>
      </c>
      <c r="C127" s="97">
        <v>788</v>
      </c>
      <c r="D127" s="97">
        <v>0</v>
      </c>
      <c r="E127" s="97" t="str">
        <f>CONCATENATE(Tabla1[[#This Row],[Código del Programa Presupuestario]]&amp;Tabla1[[#This Row],[Código del Subprograma Presupuestario]])</f>
        <v>7880</v>
      </c>
      <c r="F127" s="97">
        <v>10999</v>
      </c>
      <c r="G127" s="97" t="str">
        <f>CONCATENATE(Tabla1[[#This Row],[Código]]&amp;Tabla1[[#This Row],[Código del Clasificador Objeto del Gasto]])</f>
        <v>788010999</v>
      </c>
      <c r="H127" s="97">
        <v>0</v>
      </c>
      <c r="I127" s="97">
        <v>1</v>
      </c>
      <c r="J127" s="97">
        <v>1320</v>
      </c>
      <c r="K127" s="97">
        <v>1310</v>
      </c>
      <c r="L127" s="99" t="s">
        <v>62</v>
      </c>
      <c r="O127"/>
    </row>
    <row r="128" spans="1:15" s="98" customFormat="1" ht="51" x14ac:dyDescent="0.2">
      <c r="A128" s="97">
        <v>2021</v>
      </c>
      <c r="B128" s="97">
        <v>214</v>
      </c>
      <c r="C128" s="97">
        <v>788</v>
      </c>
      <c r="D128" s="97">
        <v>0</v>
      </c>
      <c r="E128" s="97" t="str">
        <f>CONCATENATE(Tabla1[[#This Row],[Código del Programa Presupuestario]]&amp;Tabla1[[#This Row],[Código del Subprograma Presupuestario]])</f>
        <v>7880</v>
      </c>
      <c r="F128" s="97">
        <v>19902</v>
      </c>
      <c r="G128" s="97" t="str">
        <f>CONCATENATE(Tabla1[[#This Row],[Código]]&amp;Tabla1[[#This Row],[Código del Clasificador Objeto del Gasto]])</f>
        <v>788019902</v>
      </c>
      <c r="H128" s="97">
        <v>0</v>
      </c>
      <c r="I128" s="97">
        <v>1</v>
      </c>
      <c r="J128" s="97">
        <v>1320</v>
      </c>
      <c r="K128" s="97">
        <v>1120</v>
      </c>
      <c r="L128" s="99" t="s">
        <v>63</v>
      </c>
      <c r="O128"/>
    </row>
    <row r="129" spans="1:15" s="98" customFormat="1" x14ac:dyDescent="0.2">
      <c r="A129" s="97">
        <v>2021</v>
      </c>
      <c r="B129" s="97">
        <v>214</v>
      </c>
      <c r="C129" s="97">
        <v>788</v>
      </c>
      <c r="D129" s="97">
        <v>0</v>
      </c>
      <c r="E129" s="97" t="str">
        <f>CONCATENATE(Tabla1[[#This Row],[Código del Programa Presupuestario]]&amp;Tabla1[[#This Row],[Código del Subprograma Presupuestario]])</f>
        <v>7880</v>
      </c>
      <c r="F129" s="97">
        <v>19905</v>
      </c>
      <c r="G129" s="97" t="str">
        <f>CONCATENATE(Tabla1[[#This Row],[Código]]&amp;Tabla1[[#This Row],[Código del Clasificador Objeto del Gasto]])</f>
        <v>788019905</v>
      </c>
      <c r="H129" s="97">
        <v>0</v>
      </c>
      <c r="I129" s="97">
        <v>1</v>
      </c>
      <c r="J129" s="97">
        <v>1320</v>
      </c>
      <c r="K129" s="97">
        <v>1120</v>
      </c>
      <c r="L129" s="99"/>
      <c r="O129"/>
    </row>
    <row r="130" spans="1:15" s="98" customFormat="1" x14ac:dyDescent="0.2">
      <c r="A130" s="97">
        <v>2021</v>
      </c>
      <c r="B130" s="97">
        <v>214</v>
      </c>
      <c r="C130" s="97">
        <v>788</v>
      </c>
      <c r="D130" s="97">
        <v>0</v>
      </c>
      <c r="E130" s="97" t="str">
        <f>CONCATENATE(Tabla1[[#This Row],[Código del Programa Presupuestario]]&amp;Tabla1[[#This Row],[Código del Subprograma Presupuestario]])</f>
        <v>7880</v>
      </c>
      <c r="F130" s="97">
        <v>20101</v>
      </c>
      <c r="G130" s="97" t="str">
        <f>CONCATENATE(Tabla1[[#This Row],[Código]]&amp;Tabla1[[#This Row],[Código del Clasificador Objeto del Gasto]])</f>
        <v>788020101</v>
      </c>
      <c r="H130" s="97">
        <v>0</v>
      </c>
      <c r="I130" s="97">
        <v>1</v>
      </c>
      <c r="J130" s="97">
        <v>1320</v>
      </c>
      <c r="K130" s="97">
        <v>1120</v>
      </c>
      <c r="L130" s="99"/>
      <c r="O130"/>
    </row>
    <row r="131" spans="1:15" s="98" customFormat="1" x14ac:dyDescent="0.2">
      <c r="A131" s="97">
        <v>2021</v>
      </c>
      <c r="B131" s="97">
        <v>214</v>
      </c>
      <c r="C131" s="97">
        <v>788</v>
      </c>
      <c r="D131" s="97">
        <v>0</v>
      </c>
      <c r="E131" s="97" t="str">
        <f>CONCATENATE(Tabla1[[#This Row],[Código del Programa Presupuestario]]&amp;Tabla1[[#This Row],[Código del Subprograma Presupuestario]])</f>
        <v>7880</v>
      </c>
      <c r="F131" s="97">
        <v>20104</v>
      </c>
      <c r="G131" s="97" t="str">
        <f>CONCATENATE(Tabla1[[#This Row],[Código]]&amp;Tabla1[[#This Row],[Código del Clasificador Objeto del Gasto]])</f>
        <v>788020104</v>
      </c>
      <c r="H131" s="97">
        <v>0</v>
      </c>
      <c r="I131" s="97">
        <v>1</v>
      </c>
      <c r="J131" s="97">
        <v>1320</v>
      </c>
      <c r="K131" s="97">
        <v>1120</v>
      </c>
      <c r="L131" s="99"/>
      <c r="O131"/>
    </row>
    <row r="132" spans="1:15" s="98" customFormat="1" x14ac:dyDescent="0.2">
      <c r="A132" s="97">
        <v>2021</v>
      </c>
      <c r="B132" s="97">
        <v>214</v>
      </c>
      <c r="C132" s="97">
        <v>788</v>
      </c>
      <c r="D132" s="97">
        <v>0</v>
      </c>
      <c r="E132" s="97" t="str">
        <f>CONCATENATE(Tabla1[[#This Row],[Código del Programa Presupuestario]]&amp;Tabla1[[#This Row],[Código del Subprograma Presupuestario]])</f>
        <v>7880</v>
      </c>
      <c r="F132" s="97">
        <v>20199</v>
      </c>
      <c r="G132" s="97" t="str">
        <f>CONCATENATE(Tabla1[[#This Row],[Código]]&amp;Tabla1[[#This Row],[Código del Clasificador Objeto del Gasto]])</f>
        <v>788020199</v>
      </c>
      <c r="H132" s="97">
        <v>0</v>
      </c>
      <c r="I132" s="97">
        <v>1</v>
      </c>
      <c r="J132" s="97">
        <v>1320</v>
      </c>
      <c r="K132" s="97">
        <v>1120</v>
      </c>
      <c r="L132" s="99"/>
      <c r="O132"/>
    </row>
    <row r="133" spans="1:15" s="98" customFormat="1" x14ac:dyDescent="0.2">
      <c r="A133" s="97">
        <v>2021</v>
      </c>
      <c r="B133" s="97">
        <v>214</v>
      </c>
      <c r="C133" s="97">
        <v>788</v>
      </c>
      <c r="D133" s="97">
        <v>0</v>
      </c>
      <c r="E133" s="97" t="str">
        <f>CONCATENATE(Tabla1[[#This Row],[Código del Programa Presupuestario]]&amp;Tabla1[[#This Row],[Código del Subprograma Presupuestario]])</f>
        <v>7880</v>
      </c>
      <c r="F133" s="97">
        <v>20301</v>
      </c>
      <c r="G133" s="97" t="str">
        <f>CONCATENATE(Tabla1[[#This Row],[Código]]&amp;Tabla1[[#This Row],[Código del Clasificador Objeto del Gasto]])</f>
        <v>788020301</v>
      </c>
      <c r="H133" s="97">
        <v>0</v>
      </c>
      <c r="I133" s="97">
        <v>1</v>
      </c>
      <c r="J133" s="97">
        <v>1320</v>
      </c>
      <c r="K133" s="97">
        <v>1120</v>
      </c>
      <c r="L133" s="99"/>
      <c r="O133"/>
    </row>
    <row r="134" spans="1:15" s="98" customFormat="1" x14ac:dyDescent="0.2">
      <c r="A134" s="97">
        <v>2021</v>
      </c>
      <c r="B134" s="97">
        <v>214</v>
      </c>
      <c r="C134" s="97">
        <v>788</v>
      </c>
      <c r="D134" s="97">
        <v>0</v>
      </c>
      <c r="E134" s="97" t="str">
        <f>CONCATENATE(Tabla1[[#This Row],[Código del Programa Presupuestario]]&amp;Tabla1[[#This Row],[Código del Subprograma Presupuestario]])</f>
        <v>7880</v>
      </c>
      <c r="F134" s="97">
        <v>20302</v>
      </c>
      <c r="G134" s="97" t="str">
        <f>CONCATENATE(Tabla1[[#This Row],[Código]]&amp;Tabla1[[#This Row],[Código del Clasificador Objeto del Gasto]])</f>
        <v>788020302</v>
      </c>
      <c r="H134" s="97">
        <v>0</v>
      </c>
      <c r="I134" s="97">
        <v>1</v>
      </c>
      <c r="J134" s="97">
        <v>1320</v>
      </c>
      <c r="K134" s="97">
        <v>1120</v>
      </c>
      <c r="L134" s="99"/>
      <c r="O134"/>
    </row>
    <row r="135" spans="1:15" s="98" customFormat="1" x14ac:dyDescent="0.2">
      <c r="A135" s="97">
        <v>2021</v>
      </c>
      <c r="B135" s="97">
        <v>214</v>
      </c>
      <c r="C135" s="97">
        <v>788</v>
      </c>
      <c r="D135" s="97">
        <v>0</v>
      </c>
      <c r="E135" s="97" t="str">
        <f>CONCATENATE(Tabla1[[#This Row],[Código del Programa Presupuestario]]&amp;Tabla1[[#This Row],[Código del Subprograma Presupuestario]])</f>
        <v>7880</v>
      </c>
      <c r="F135" s="97">
        <v>20303</v>
      </c>
      <c r="G135" s="97" t="str">
        <f>CONCATENATE(Tabla1[[#This Row],[Código]]&amp;Tabla1[[#This Row],[Código del Clasificador Objeto del Gasto]])</f>
        <v>788020303</v>
      </c>
      <c r="H135" s="97">
        <v>0</v>
      </c>
      <c r="I135" s="97">
        <v>1</v>
      </c>
      <c r="J135" s="97">
        <v>1320</v>
      </c>
      <c r="K135" s="97">
        <v>1120</v>
      </c>
      <c r="L135" s="99"/>
      <c r="O135"/>
    </row>
    <row r="136" spans="1:15" s="98" customFormat="1" x14ac:dyDescent="0.2">
      <c r="A136" s="97">
        <v>2021</v>
      </c>
      <c r="B136" s="97">
        <v>214</v>
      </c>
      <c r="C136" s="97">
        <v>788</v>
      </c>
      <c r="D136" s="97">
        <v>0</v>
      </c>
      <c r="E136" s="97" t="str">
        <f>CONCATENATE(Tabla1[[#This Row],[Código del Programa Presupuestario]]&amp;Tabla1[[#This Row],[Código del Subprograma Presupuestario]])</f>
        <v>7880</v>
      </c>
      <c r="F136" s="97">
        <v>20304</v>
      </c>
      <c r="G136" s="97" t="str">
        <f>CONCATENATE(Tabla1[[#This Row],[Código]]&amp;Tabla1[[#This Row],[Código del Clasificador Objeto del Gasto]])</f>
        <v>788020304</v>
      </c>
      <c r="H136" s="97">
        <v>0</v>
      </c>
      <c r="I136" s="97">
        <v>1</v>
      </c>
      <c r="J136" s="97">
        <v>1320</v>
      </c>
      <c r="K136" s="97">
        <v>1120</v>
      </c>
      <c r="L136" s="99"/>
      <c r="O136"/>
    </row>
    <row r="137" spans="1:15" s="98" customFormat="1" x14ac:dyDescent="0.2">
      <c r="A137" s="97">
        <v>2021</v>
      </c>
      <c r="B137" s="97">
        <v>214</v>
      </c>
      <c r="C137" s="97">
        <v>788</v>
      </c>
      <c r="D137" s="97">
        <v>0</v>
      </c>
      <c r="E137" s="97" t="str">
        <f>CONCATENATE(Tabla1[[#This Row],[Código del Programa Presupuestario]]&amp;Tabla1[[#This Row],[Código del Subprograma Presupuestario]])</f>
        <v>7880</v>
      </c>
      <c r="F137" s="97">
        <v>20306</v>
      </c>
      <c r="G137" s="97" t="str">
        <f>CONCATENATE(Tabla1[[#This Row],[Código]]&amp;Tabla1[[#This Row],[Código del Clasificador Objeto del Gasto]])</f>
        <v>788020306</v>
      </c>
      <c r="H137" s="97">
        <v>0</v>
      </c>
      <c r="I137" s="97">
        <v>1</v>
      </c>
      <c r="J137" s="97">
        <v>1320</v>
      </c>
      <c r="K137" s="97">
        <v>1120</v>
      </c>
      <c r="L137" s="99"/>
      <c r="O137"/>
    </row>
    <row r="138" spans="1:15" s="98" customFormat="1" x14ac:dyDescent="0.2">
      <c r="A138" s="97">
        <v>2021</v>
      </c>
      <c r="B138" s="97">
        <v>214</v>
      </c>
      <c r="C138" s="97">
        <v>788</v>
      </c>
      <c r="D138" s="97">
        <v>0</v>
      </c>
      <c r="E138" s="97" t="str">
        <f>CONCATENATE(Tabla1[[#This Row],[Código del Programa Presupuestario]]&amp;Tabla1[[#This Row],[Código del Subprograma Presupuestario]])</f>
        <v>7880</v>
      </c>
      <c r="F138" s="97">
        <v>20399</v>
      </c>
      <c r="G138" s="97" t="str">
        <f>CONCATENATE(Tabla1[[#This Row],[Código]]&amp;Tabla1[[#This Row],[Código del Clasificador Objeto del Gasto]])</f>
        <v>788020399</v>
      </c>
      <c r="H138" s="97">
        <v>0</v>
      </c>
      <c r="I138" s="97">
        <v>1</v>
      </c>
      <c r="J138" s="97">
        <v>1320</v>
      </c>
      <c r="K138" s="97">
        <v>1120</v>
      </c>
      <c r="L138" s="99"/>
      <c r="O138"/>
    </row>
    <row r="139" spans="1:15" s="98" customFormat="1" x14ac:dyDescent="0.2">
      <c r="A139" s="97">
        <v>2021</v>
      </c>
      <c r="B139" s="97">
        <v>214</v>
      </c>
      <c r="C139" s="97">
        <v>788</v>
      </c>
      <c r="D139" s="97">
        <v>0</v>
      </c>
      <c r="E139" s="97" t="str">
        <f>CONCATENATE(Tabla1[[#This Row],[Código del Programa Presupuestario]]&amp;Tabla1[[#This Row],[Código del Subprograma Presupuestario]])</f>
        <v>7880</v>
      </c>
      <c r="F139" s="97">
        <v>20401</v>
      </c>
      <c r="G139" s="97" t="str">
        <f>CONCATENATE(Tabla1[[#This Row],[Código]]&amp;Tabla1[[#This Row],[Código del Clasificador Objeto del Gasto]])</f>
        <v>788020401</v>
      </c>
      <c r="H139" s="97">
        <v>0</v>
      </c>
      <c r="I139" s="97">
        <v>1</v>
      </c>
      <c r="J139" s="97">
        <v>1320</v>
      </c>
      <c r="K139" s="97">
        <v>1120</v>
      </c>
      <c r="L139" s="99"/>
      <c r="O139"/>
    </row>
    <row r="140" spans="1:15" s="98" customFormat="1" x14ac:dyDescent="0.2">
      <c r="A140" s="97">
        <v>2021</v>
      </c>
      <c r="B140" s="97">
        <v>214</v>
      </c>
      <c r="C140" s="97">
        <v>788</v>
      </c>
      <c r="D140" s="97">
        <v>0</v>
      </c>
      <c r="E140" s="97" t="str">
        <f>CONCATENATE(Tabla1[[#This Row],[Código del Programa Presupuestario]]&amp;Tabla1[[#This Row],[Código del Subprograma Presupuestario]])</f>
        <v>7880</v>
      </c>
      <c r="F140" s="97">
        <v>20402</v>
      </c>
      <c r="G140" s="97" t="str">
        <f>CONCATENATE(Tabla1[[#This Row],[Código]]&amp;Tabla1[[#This Row],[Código del Clasificador Objeto del Gasto]])</f>
        <v>788020402</v>
      </c>
      <c r="H140" s="97">
        <v>0</v>
      </c>
      <c r="I140" s="97">
        <v>1</v>
      </c>
      <c r="J140" s="97">
        <v>1320</v>
      </c>
      <c r="K140" s="97">
        <v>1120</v>
      </c>
      <c r="L140" s="99"/>
      <c r="O140"/>
    </row>
    <row r="141" spans="1:15" s="98" customFormat="1" x14ac:dyDescent="0.2">
      <c r="A141" s="97">
        <v>2021</v>
      </c>
      <c r="B141" s="97">
        <v>214</v>
      </c>
      <c r="C141" s="97">
        <v>788</v>
      </c>
      <c r="D141" s="97">
        <v>0</v>
      </c>
      <c r="E141" s="97" t="str">
        <f>CONCATENATE(Tabla1[[#This Row],[Código del Programa Presupuestario]]&amp;Tabla1[[#This Row],[Código del Subprograma Presupuestario]])</f>
        <v>7880</v>
      </c>
      <c r="F141" s="97">
        <v>29901</v>
      </c>
      <c r="G141" s="97" t="str">
        <f>CONCATENATE(Tabla1[[#This Row],[Código]]&amp;Tabla1[[#This Row],[Código del Clasificador Objeto del Gasto]])</f>
        <v>788029901</v>
      </c>
      <c r="H141" s="97">
        <v>0</v>
      </c>
      <c r="I141" s="97">
        <v>1</v>
      </c>
      <c r="J141" s="97">
        <v>1320</v>
      </c>
      <c r="K141" s="97">
        <v>1120</v>
      </c>
      <c r="L141" s="99"/>
      <c r="O141"/>
    </row>
    <row r="142" spans="1:15" s="98" customFormat="1" x14ac:dyDescent="0.2">
      <c r="A142" s="97">
        <v>2021</v>
      </c>
      <c r="B142" s="97">
        <v>214</v>
      </c>
      <c r="C142" s="97">
        <v>788</v>
      </c>
      <c r="D142" s="97">
        <v>0</v>
      </c>
      <c r="E142" s="97" t="str">
        <f>CONCATENATE(Tabla1[[#This Row],[Código del Programa Presupuestario]]&amp;Tabla1[[#This Row],[Código del Subprograma Presupuestario]])</f>
        <v>7880</v>
      </c>
      <c r="F142" s="97">
        <v>29903</v>
      </c>
      <c r="G142" s="97" t="str">
        <f>CONCATENATE(Tabla1[[#This Row],[Código]]&amp;Tabla1[[#This Row],[Código del Clasificador Objeto del Gasto]])</f>
        <v>788029903</v>
      </c>
      <c r="H142" s="97">
        <v>0</v>
      </c>
      <c r="I142" s="97">
        <v>1</v>
      </c>
      <c r="J142" s="97">
        <v>1320</v>
      </c>
      <c r="K142" s="97">
        <v>1120</v>
      </c>
      <c r="L142" s="99"/>
      <c r="O142"/>
    </row>
    <row r="143" spans="1:15" s="98" customFormat="1" x14ac:dyDescent="0.2">
      <c r="A143" s="97">
        <v>2021</v>
      </c>
      <c r="B143" s="97">
        <v>214</v>
      </c>
      <c r="C143" s="97">
        <v>788</v>
      </c>
      <c r="D143" s="97">
        <v>0</v>
      </c>
      <c r="E143" s="97" t="str">
        <f>CONCATENATE(Tabla1[[#This Row],[Código del Programa Presupuestario]]&amp;Tabla1[[#This Row],[Código del Subprograma Presupuestario]])</f>
        <v>7880</v>
      </c>
      <c r="F143" s="97">
        <v>29904</v>
      </c>
      <c r="G143" s="97" t="str">
        <f>CONCATENATE(Tabla1[[#This Row],[Código]]&amp;Tabla1[[#This Row],[Código del Clasificador Objeto del Gasto]])</f>
        <v>788029904</v>
      </c>
      <c r="H143" s="97">
        <v>0</v>
      </c>
      <c r="I143" s="97">
        <v>1</v>
      </c>
      <c r="J143" s="97">
        <v>1320</v>
      </c>
      <c r="K143" s="97">
        <v>1120</v>
      </c>
      <c r="L143" s="99"/>
      <c r="O143"/>
    </row>
    <row r="144" spans="1:15" s="98" customFormat="1" x14ac:dyDescent="0.2">
      <c r="A144" s="97">
        <v>2021</v>
      </c>
      <c r="B144" s="97">
        <v>214</v>
      </c>
      <c r="C144" s="97">
        <v>788</v>
      </c>
      <c r="D144" s="97">
        <v>0</v>
      </c>
      <c r="E144" s="97" t="str">
        <f>CONCATENATE(Tabla1[[#This Row],[Código del Programa Presupuestario]]&amp;Tabla1[[#This Row],[Código del Subprograma Presupuestario]])</f>
        <v>7880</v>
      </c>
      <c r="F144" s="97">
        <v>29905</v>
      </c>
      <c r="G144" s="97" t="str">
        <f>CONCATENATE(Tabla1[[#This Row],[Código]]&amp;Tabla1[[#This Row],[Código del Clasificador Objeto del Gasto]])</f>
        <v>788029905</v>
      </c>
      <c r="H144" s="97">
        <v>0</v>
      </c>
      <c r="I144" s="97">
        <v>1</v>
      </c>
      <c r="J144" s="97">
        <v>1320</v>
      </c>
      <c r="K144" s="97">
        <v>1120</v>
      </c>
      <c r="L144" s="99"/>
      <c r="O144"/>
    </row>
    <row r="145" spans="1:15" s="98" customFormat="1" x14ac:dyDescent="0.2">
      <c r="A145" s="97">
        <v>2021</v>
      </c>
      <c r="B145" s="97">
        <v>214</v>
      </c>
      <c r="C145" s="97">
        <v>788</v>
      </c>
      <c r="D145" s="97">
        <v>0</v>
      </c>
      <c r="E145" s="97" t="str">
        <f>CONCATENATE(Tabla1[[#This Row],[Código del Programa Presupuestario]]&amp;Tabla1[[#This Row],[Código del Subprograma Presupuestario]])</f>
        <v>7880</v>
      </c>
      <c r="F145" s="97">
        <v>29906</v>
      </c>
      <c r="G145" s="97" t="str">
        <f>CONCATENATE(Tabla1[[#This Row],[Código]]&amp;Tabla1[[#This Row],[Código del Clasificador Objeto del Gasto]])</f>
        <v>788029906</v>
      </c>
      <c r="H145" s="97">
        <v>0</v>
      </c>
      <c r="I145" s="97">
        <v>1</v>
      </c>
      <c r="J145" s="97">
        <v>1320</v>
      </c>
      <c r="K145" s="97">
        <v>1120</v>
      </c>
      <c r="L145" s="99"/>
      <c r="O145"/>
    </row>
    <row r="146" spans="1:15" s="98" customFormat="1" x14ac:dyDescent="0.2">
      <c r="A146" s="97">
        <v>2021</v>
      </c>
      <c r="B146" s="97">
        <v>214</v>
      </c>
      <c r="C146" s="97">
        <v>788</v>
      </c>
      <c r="D146" s="97">
        <v>0</v>
      </c>
      <c r="E146" s="97" t="str">
        <f>CONCATENATE(Tabla1[[#This Row],[Código del Programa Presupuestario]]&amp;Tabla1[[#This Row],[Código del Subprograma Presupuestario]])</f>
        <v>7880</v>
      </c>
      <c r="F146" s="97">
        <v>29999</v>
      </c>
      <c r="G146" s="97" t="str">
        <f>CONCATENATE(Tabla1[[#This Row],[Código]]&amp;Tabla1[[#This Row],[Código del Clasificador Objeto del Gasto]])</f>
        <v>788029999</v>
      </c>
      <c r="H146" s="97">
        <v>0</v>
      </c>
      <c r="I146" s="97">
        <v>1</v>
      </c>
      <c r="J146" s="97">
        <v>1320</v>
      </c>
      <c r="K146" s="97">
        <v>1120</v>
      </c>
      <c r="L146" s="99"/>
      <c r="O146"/>
    </row>
    <row r="147" spans="1:15" s="98" customFormat="1" x14ac:dyDescent="0.2">
      <c r="A147" s="97">
        <v>2021</v>
      </c>
      <c r="B147" s="97">
        <v>214</v>
      </c>
      <c r="C147" s="97">
        <v>788</v>
      </c>
      <c r="D147" s="97">
        <v>0</v>
      </c>
      <c r="E147" s="97" t="str">
        <f>CONCATENATE(Tabla1[[#This Row],[Código del Programa Presupuestario]]&amp;Tabla1[[#This Row],[Código del Subprograma Presupuestario]])</f>
        <v>7880</v>
      </c>
      <c r="F147" s="97">
        <v>50101</v>
      </c>
      <c r="G147" s="97" t="str">
        <f>CONCATENATE(Tabla1[[#This Row],[Código]]&amp;Tabla1[[#This Row],[Código del Clasificador Objeto del Gasto]])</f>
        <v>788050101</v>
      </c>
      <c r="H147" s="97">
        <v>0</v>
      </c>
      <c r="I147" s="97">
        <v>280</v>
      </c>
      <c r="J147" s="97">
        <v>1320</v>
      </c>
      <c r="K147" s="97">
        <v>2210</v>
      </c>
      <c r="L147" s="99"/>
      <c r="O147"/>
    </row>
    <row r="148" spans="1:15" s="98" customFormat="1" x14ac:dyDescent="0.2">
      <c r="A148" s="97">
        <v>2021</v>
      </c>
      <c r="B148" s="97">
        <v>214</v>
      </c>
      <c r="C148" s="97">
        <v>788</v>
      </c>
      <c r="D148" s="97">
        <v>0</v>
      </c>
      <c r="E148" s="97" t="str">
        <f>CONCATENATE(Tabla1[[#This Row],[Código del Programa Presupuestario]]&amp;Tabla1[[#This Row],[Código del Subprograma Presupuestario]])</f>
        <v>7880</v>
      </c>
      <c r="F148" s="97">
        <v>50103</v>
      </c>
      <c r="G148" s="97" t="str">
        <f>CONCATENATE(Tabla1[[#This Row],[Código]]&amp;Tabla1[[#This Row],[Código del Clasificador Objeto del Gasto]])</f>
        <v>788050103</v>
      </c>
      <c r="H148" s="97">
        <v>0</v>
      </c>
      <c r="I148" s="97">
        <v>280</v>
      </c>
      <c r="J148" s="97">
        <v>1320</v>
      </c>
      <c r="K148" s="97">
        <v>2210</v>
      </c>
      <c r="L148" s="99"/>
      <c r="O148"/>
    </row>
    <row r="149" spans="1:15" s="98" customFormat="1" x14ac:dyDescent="0.2">
      <c r="A149" s="97">
        <v>2021</v>
      </c>
      <c r="B149" s="97">
        <v>214</v>
      </c>
      <c r="C149" s="97">
        <v>788</v>
      </c>
      <c r="D149" s="97">
        <v>0</v>
      </c>
      <c r="E149" s="97" t="str">
        <f>CONCATENATE(Tabla1[[#This Row],[Código del Programa Presupuestario]]&amp;Tabla1[[#This Row],[Código del Subprograma Presupuestario]])</f>
        <v>7880</v>
      </c>
      <c r="F149" s="97">
        <v>50104</v>
      </c>
      <c r="G149" s="97" t="str">
        <f>CONCATENATE(Tabla1[[#This Row],[Código]]&amp;Tabla1[[#This Row],[Código del Clasificador Objeto del Gasto]])</f>
        <v>788050104</v>
      </c>
      <c r="H149" s="97">
        <v>0</v>
      </c>
      <c r="I149" s="97">
        <v>280</v>
      </c>
      <c r="J149" s="97">
        <v>1320</v>
      </c>
      <c r="K149" s="97">
        <v>2210</v>
      </c>
      <c r="L149" s="99"/>
      <c r="O149"/>
    </row>
    <row r="150" spans="1:15" s="98" customFormat="1" x14ac:dyDescent="0.2">
      <c r="A150" s="97">
        <v>2021</v>
      </c>
      <c r="B150" s="97">
        <v>214</v>
      </c>
      <c r="C150" s="97">
        <v>788</v>
      </c>
      <c r="D150" s="97">
        <v>0</v>
      </c>
      <c r="E150" s="97" t="str">
        <f>CONCATENATE(Tabla1[[#This Row],[Código del Programa Presupuestario]]&amp;Tabla1[[#This Row],[Código del Subprograma Presupuestario]])</f>
        <v>7880</v>
      </c>
      <c r="F150" s="97">
        <v>50105</v>
      </c>
      <c r="G150" s="97" t="str">
        <f>CONCATENATE(Tabla1[[#This Row],[Código]]&amp;Tabla1[[#This Row],[Código del Clasificador Objeto del Gasto]])</f>
        <v>788050105</v>
      </c>
      <c r="H150" s="97">
        <v>0</v>
      </c>
      <c r="I150" s="97">
        <v>280</v>
      </c>
      <c r="J150" s="97">
        <v>1320</v>
      </c>
      <c r="K150" s="97">
        <v>2210</v>
      </c>
      <c r="L150" s="99"/>
      <c r="O150"/>
    </row>
    <row r="151" spans="1:15" s="98" customFormat="1" x14ac:dyDescent="0.2">
      <c r="A151" s="97">
        <v>2021</v>
      </c>
      <c r="B151" s="97">
        <v>214</v>
      </c>
      <c r="C151" s="97">
        <v>788</v>
      </c>
      <c r="D151" s="97">
        <v>0</v>
      </c>
      <c r="E151" s="97" t="str">
        <f>CONCATENATE(Tabla1[[#This Row],[Código del Programa Presupuestario]]&amp;Tabla1[[#This Row],[Código del Subprograma Presupuestario]])</f>
        <v>7880</v>
      </c>
      <c r="F151" s="97">
        <v>50199</v>
      </c>
      <c r="G151" s="97" t="str">
        <f>CONCATENATE(Tabla1[[#This Row],[Código]]&amp;Tabla1[[#This Row],[Código del Clasificador Objeto del Gasto]])</f>
        <v>788050199</v>
      </c>
      <c r="H151" s="97">
        <v>0</v>
      </c>
      <c r="I151" s="97">
        <v>280</v>
      </c>
      <c r="J151" s="97">
        <v>1320</v>
      </c>
      <c r="K151" s="97">
        <v>2210</v>
      </c>
      <c r="L151" s="99"/>
      <c r="O151"/>
    </row>
    <row r="152" spans="1:15" s="98" customFormat="1" x14ac:dyDescent="0.2">
      <c r="A152" s="97">
        <v>2021</v>
      </c>
      <c r="B152" s="97">
        <v>214</v>
      </c>
      <c r="C152" s="97">
        <v>788</v>
      </c>
      <c r="D152" s="97">
        <v>0</v>
      </c>
      <c r="E152" s="97" t="str">
        <f>CONCATENATE(Tabla1[[#This Row],[Código del Programa Presupuestario]]&amp;Tabla1[[#This Row],[Código del Subprograma Presupuestario]])</f>
        <v>7880</v>
      </c>
      <c r="F152" s="97">
        <v>59903</v>
      </c>
      <c r="G152" s="97" t="str">
        <f>CONCATENATE(Tabla1[[#This Row],[Código]]&amp;Tabla1[[#This Row],[Código del Clasificador Objeto del Gasto]])</f>
        <v>788059903</v>
      </c>
      <c r="H152" s="97">
        <v>0</v>
      </c>
      <c r="I152" s="97">
        <v>280</v>
      </c>
      <c r="J152" s="97">
        <v>1320</v>
      </c>
      <c r="K152" s="97">
        <v>2240</v>
      </c>
      <c r="L152" s="99"/>
      <c r="O152"/>
    </row>
    <row r="153" spans="1:15" s="98" customFormat="1" ht="63.75" x14ac:dyDescent="0.2">
      <c r="A153" s="97">
        <v>2021</v>
      </c>
      <c r="B153" s="97">
        <v>214</v>
      </c>
      <c r="C153" s="97">
        <v>788</v>
      </c>
      <c r="D153" s="97">
        <v>0</v>
      </c>
      <c r="E153" s="97" t="str">
        <f>CONCATENATE(Tabla1[[#This Row],[Código del Programa Presupuestario]]&amp;Tabla1[[#This Row],[Código del Subprograma Presupuestario]])</f>
        <v>7880</v>
      </c>
      <c r="F153" s="97">
        <v>60103</v>
      </c>
      <c r="G153" s="97" t="str">
        <f>CONCATENATE(Tabla1[[#This Row],[Código]]&amp;Tabla1[[#This Row],[Código del Clasificador Objeto del Gasto]])</f>
        <v>788060103</v>
      </c>
      <c r="H153" s="97">
        <v>200</v>
      </c>
      <c r="I153" s="97">
        <v>1</v>
      </c>
      <c r="J153" s="97">
        <v>1320</v>
      </c>
      <c r="K153" s="97">
        <v>1310</v>
      </c>
      <c r="L153" s="99" t="s">
        <v>53</v>
      </c>
      <c r="O153"/>
    </row>
    <row r="154" spans="1:15" s="98" customFormat="1" ht="63.75" x14ac:dyDescent="0.2">
      <c r="A154" s="97">
        <v>2021</v>
      </c>
      <c r="B154" s="97">
        <v>214</v>
      </c>
      <c r="C154" s="97">
        <v>788</v>
      </c>
      <c r="D154" s="97">
        <v>0</v>
      </c>
      <c r="E154" s="97" t="str">
        <f>CONCATENATE(Tabla1[[#This Row],[Código del Programa Presupuestario]]&amp;Tabla1[[#This Row],[Código del Subprograma Presupuestario]])</f>
        <v>7880</v>
      </c>
      <c r="F154" s="97">
        <v>60103</v>
      </c>
      <c r="G154" s="97" t="str">
        <f>CONCATENATE(Tabla1[[#This Row],[Código]]&amp;Tabla1[[#This Row],[Código del Clasificador Objeto del Gasto]])</f>
        <v>788060103</v>
      </c>
      <c r="H154" s="97">
        <v>202</v>
      </c>
      <c r="I154" s="97">
        <v>1</v>
      </c>
      <c r="J154" s="97">
        <v>1320</v>
      </c>
      <c r="K154" s="97">
        <v>1310</v>
      </c>
      <c r="L154" s="99" t="s">
        <v>54</v>
      </c>
      <c r="O154"/>
    </row>
    <row r="155" spans="1:15" s="98" customFormat="1" x14ac:dyDescent="0.2">
      <c r="A155" s="97">
        <v>2021</v>
      </c>
      <c r="B155" s="97">
        <v>214</v>
      </c>
      <c r="C155" s="97">
        <v>788</v>
      </c>
      <c r="D155" s="97">
        <v>0</v>
      </c>
      <c r="E155" s="97" t="str">
        <f>CONCATENATE(Tabla1[[#This Row],[Código del Programa Presupuestario]]&amp;Tabla1[[#This Row],[Código del Subprograma Presupuestario]])</f>
        <v>7880</v>
      </c>
      <c r="F155" s="97">
        <v>60301</v>
      </c>
      <c r="G155" s="97" t="str">
        <f>CONCATENATE(Tabla1[[#This Row],[Código]]&amp;Tabla1[[#This Row],[Código del Clasificador Objeto del Gasto]])</f>
        <v>788060301</v>
      </c>
      <c r="H155" s="97">
        <v>0</v>
      </c>
      <c r="I155" s="97">
        <v>1</v>
      </c>
      <c r="J155" s="97">
        <v>1320</v>
      </c>
      <c r="K155" s="97">
        <v>1320</v>
      </c>
      <c r="L155" s="99"/>
      <c r="O155"/>
    </row>
    <row r="156" spans="1:15" s="98" customFormat="1" ht="38.25" x14ac:dyDescent="0.2">
      <c r="A156" s="97">
        <v>2021</v>
      </c>
      <c r="B156" s="97">
        <v>214</v>
      </c>
      <c r="C156" s="97">
        <v>788</v>
      </c>
      <c r="D156" s="97">
        <v>0</v>
      </c>
      <c r="E156" s="97" t="str">
        <f>CONCATENATE(Tabla1[[#This Row],[Código del Programa Presupuestario]]&amp;Tabla1[[#This Row],[Código del Subprograma Presupuestario]])</f>
        <v>7880</v>
      </c>
      <c r="F156" s="97">
        <v>60399</v>
      </c>
      <c r="G156" s="97" t="str">
        <f>CONCATENATE(Tabla1[[#This Row],[Código]]&amp;Tabla1[[#This Row],[Código del Clasificador Objeto del Gasto]])</f>
        <v>788060399</v>
      </c>
      <c r="H156" s="97">
        <v>0</v>
      </c>
      <c r="I156" s="97">
        <v>1</v>
      </c>
      <c r="J156" s="97">
        <v>1320</v>
      </c>
      <c r="K156" s="97">
        <v>1320</v>
      </c>
      <c r="L156" s="99" t="s">
        <v>251</v>
      </c>
      <c r="O156"/>
    </row>
    <row r="157" spans="1:15" s="98" customFormat="1" ht="38.25" x14ac:dyDescent="0.2">
      <c r="A157" s="97">
        <v>2021</v>
      </c>
      <c r="B157" s="97">
        <v>214</v>
      </c>
      <c r="C157" s="97">
        <v>788</v>
      </c>
      <c r="D157" s="97">
        <v>0</v>
      </c>
      <c r="E157" s="97" t="str">
        <f>CONCATENATE(Tabla1[[#This Row],[Código del Programa Presupuestario]]&amp;Tabla1[[#This Row],[Código del Subprograma Presupuestario]])</f>
        <v>7880</v>
      </c>
      <c r="F157" s="97">
        <v>60601</v>
      </c>
      <c r="G157" s="97" t="str">
        <f>CONCATENATE(Tabla1[[#This Row],[Código]]&amp;Tabla1[[#This Row],[Código del Clasificador Objeto del Gasto]])</f>
        <v>788060601</v>
      </c>
      <c r="H157" s="97">
        <v>0</v>
      </c>
      <c r="I157" s="97">
        <v>1</v>
      </c>
      <c r="J157" s="97">
        <v>1320</v>
      </c>
      <c r="K157" s="97">
        <v>1320</v>
      </c>
      <c r="L157" s="99" t="s">
        <v>252</v>
      </c>
      <c r="O157"/>
    </row>
    <row r="158" spans="1:15" s="98" customFormat="1" x14ac:dyDescent="0.2">
      <c r="A158" s="97">
        <v>2021</v>
      </c>
      <c r="B158" s="97">
        <v>214</v>
      </c>
      <c r="C158" s="97">
        <v>789</v>
      </c>
      <c r="D158" s="97">
        <v>0</v>
      </c>
      <c r="E158" s="97" t="str">
        <f>CONCATENATE(Tabla1[[#This Row],[Código del Programa Presupuestario]]&amp;Tabla1[[#This Row],[Código del Subprograma Presupuestario]])</f>
        <v>7890</v>
      </c>
      <c r="F158" s="97">
        <v>101</v>
      </c>
      <c r="G158" s="97" t="str">
        <f>CONCATENATE(Tabla1[[#This Row],[Código]]&amp;Tabla1[[#This Row],[Código del Clasificador Objeto del Gasto]])</f>
        <v>7890101</v>
      </c>
      <c r="H158" s="97">
        <v>0</v>
      </c>
      <c r="I158" s="97">
        <v>1</v>
      </c>
      <c r="J158" s="97">
        <v>1330</v>
      </c>
      <c r="K158" s="97">
        <v>1111</v>
      </c>
      <c r="L158" s="99"/>
      <c r="O158"/>
    </row>
    <row r="159" spans="1:15" s="98" customFormat="1" x14ac:dyDescent="0.2">
      <c r="A159" s="97">
        <v>2021</v>
      </c>
      <c r="B159" s="97">
        <v>214</v>
      </c>
      <c r="C159" s="97">
        <v>789</v>
      </c>
      <c r="D159" s="97">
        <v>0</v>
      </c>
      <c r="E159" s="97" t="str">
        <f>CONCATENATE(Tabla1[[#This Row],[Código del Programa Presupuestario]]&amp;Tabla1[[#This Row],[Código del Subprograma Presupuestario]])</f>
        <v>7890</v>
      </c>
      <c r="F159" s="97">
        <v>201</v>
      </c>
      <c r="G159" s="97" t="str">
        <f>CONCATENATE(Tabla1[[#This Row],[Código]]&amp;Tabla1[[#This Row],[Código del Clasificador Objeto del Gasto]])</f>
        <v>7890201</v>
      </c>
      <c r="H159" s="97">
        <v>0</v>
      </c>
      <c r="I159" s="97">
        <v>1</v>
      </c>
      <c r="J159" s="97">
        <v>1330</v>
      </c>
      <c r="K159" s="97">
        <v>1111</v>
      </c>
      <c r="L159" s="99"/>
      <c r="O159"/>
    </row>
    <row r="160" spans="1:15" s="98" customFormat="1" x14ac:dyDescent="0.2">
      <c r="A160" s="97">
        <v>2021</v>
      </c>
      <c r="B160" s="97">
        <v>214</v>
      </c>
      <c r="C160" s="97">
        <v>789</v>
      </c>
      <c r="D160" s="97">
        <v>0</v>
      </c>
      <c r="E160" s="97" t="str">
        <f>CONCATENATE(Tabla1[[#This Row],[Código del Programa Presupuestario]]&amp;Tabla1[[#This Row],[Código del Subprograma Presupuestario]])</f>
        <v>7890</v>
      </c>
      <c r="F160" s="97">
        <v>202</v>
      </c>
      <c r="G160" s="97" t="str">
        <f>CONCATENATE(Tabla1[[#This Row],[Código]]&amp;Tabla1[[#This Row],[Código del Clasificador Objeto del Gasto]])</f>
        <v>7890202</v>
      </c>
      <c r="H160" s="97">
        <v>0</v>
      </c>
      <c r="I160" s="97">
        <v>1</v>
      </c>
      <c r="J160" s="97">
        <v>1330</v>
      </c>
      <c r="K160" s="97">
        <v>1111</v>
      </c>
      <c r="L160" s="99"/>
      <c r="O160"/>
    </row>
    <row r="161" spans="1:15" s="98" customFormat="1" x14ac:dyDescent="0.2">
      <c r="A161" s="97">
        <v>2021</v>
      </c>
      <c r="B161" s="97">
        <v>214</v>
      </c>
      <c r="C161" s="97">
        <v>789</v>
      </c>
      <c r="D161" s="97">
        <v>0</v>
      </c>
      <c r="E161" s="97" t="str">
        <f>CONCATENATE(Tabla1[[#This Row],[Código del Programa Presupuestario]]&amp;Tabla1[[#This Row],[Código del Subprograma Presupuestario]])</f>
        <v>7890</v>
      </c>
      <c r="F161" s="97">
        <v>203</v>
      </c>
      <c r="G161" s="97" t="str">
        <f>CONCATENATE(Tabla1[[#This Row],[Código]]&amp;Tabla1[[#This Row],[Código del Clasificador Objeto del Gasto]])</f>
        <v>7890203</v>
      </c>
      <c r="H161" s="97">
        <v>0</v>
      </c>
      <c r="I161" s="97">
        <v>1</v>
      </c>
      <c r="J161" s="97">
        <v>1330</v>
      </c>
      <c r="K161" s="97">
        <v>1111</v>
      </c>
      <c r="L161" s="99"/>
      <c r="O161"/>
    </row>
    <row r="162" spans="1:15" s="98" customFormat="1" x14ac:dyDescent="0.2">
      <c r="A162" s="97">
        <v>2021</v>
      </c>
      <c r="B162" s="97">
        <v>214</v>
      </c>
      <c r="C162" s="97">
        <v>789</v>
      </c>
      <c r="D162" s="97">
        <v>0</v>
      </c>
      <c r="E162" s="97" t="str">
        <f>CONCATENATE(Tabla1[[#This Row],[Código del Programa Presupuestario]]&amp;Tabla1[[#This Row],[Código del Subprograma Presupuestario]])</f>
        <v>7890</v>
      </c>
      <c r="F162" s="97">
        <v>205</v>
      </c>
      <c r="G162" s="97" t="str">
        <f>CONCATENATE(Tabla1[[#This Row],[Código]]&amp;Tabla1[[#This Row],[Código del Clasificador Objeto del Gasto]])</f>
        <v>7890205</v>
      </c>
      <c r="H162" s="97">
        <v>0</v>
      </c>
      <c r="I162" s="97">
        <v>1</v>
      </c>
      <c r="J162" s="97">
        <v>1330</v>
      </c>
      <c r="K162" s="97">
        <v>1111</v>
      </c>
      <c r="L162" s="99"/>
      <c r="O162"/>
    </row>
    <row r="163" spans="1:15" s="98" customFormat="1" x14ac:dyDescent="0.2">
      <c r="A163" s="97">
        <v>2021</v>
      </c>
      <c r="B163" s="97">
        <v>214</v>
      </c>
      <c r="C163" s="97">
        <v>789</v>
      </c>
      <c r="D163" s="97">
        <v>0</v>
      </c>
      <c r="E163" s="97" t="str">
        <f>CONCATENATE(Tabla1[[#This Row],[Código del Programa Presupuestario]]&amp;Tabla1[[#This Row],[Código del Subprograma Presupuestario]])</f>
        <v>7890</v>
      </c>
      <c r="F163" s="97">
        <v>301</v>
      </c>
      <c r="G163" s="97" t="str">
        <f>CONCATENATE(Tabla1[[#This Row],[Código]]&amp;Tabla1[[#This Row],[Código del Clasificador Objeto del Gasto]])</f>
        <v>7890301</v>
      </c>
      <c r="H163" s="97">
        <v>0</v>
      </c>
      <c r="I163" s="97">
        <v>1</v>
      </c>
      <c r="J163" s="97">
        <v>1330</v>
      </c>
      <c r="K163" s="97">
        <v>1111</v>
      </c>
      <c r="L163" s="99"/>
      <c r="O163"/>
    </row>
    <row r="164" spans="1:15" s="98" customFormat="1" x14ac:dyDescent="0.2">
      <c r="A164" s="97">
        <v>2021</v>
      </c>
      <c r="B164" s="97">
        <v>214</v>
      </c>
      <c r="C164" s="97">
        <v>789</v>
      </c>
      <c r="D164" s="97">
        <v>0</v>
      </c>
      <c r="E164" s="97" t="str">
        <f>CONCATENATE(Tabla1[[#This Row],[Código del Programa Presupuestario]]&amp;Tabla1[[#This Row],[Código del Subprograma Presupuestario]])</f>
        <v>7890</v>
      </c>
      <c r="F164" s="97">
        <v>302</v>
      </c>
      <c r="G164" s="97" t="str">
        <f>CONCATENATE(Tabla1[[#This Row],[Código]]&amp;Tabla1[[#This Row],[Código del Clasificador Objeto del Gasto]])</f>
        <v>7890302</v>
      </c>
      <c r="H164" s="97">
        <v>0</v>
      </c>
      <c r="I164" s="97">
        <v>1</v>
      </c>
      <c r="J164" s="97">
        <v>1330</v>
      </c>
      <c r="K164" s="97">
        <v>1111</v>
      </c>
      <c r="L164" s="99"/>
      <c r="O164"/>
    </row>
    <row r="165" spans="1:15" s="98" customFormat="1" x14ac:dyDescent="0.2">
      <c r="A165" s="97">
        <v>2021</v>
      </c>
      <c r="B165" s="97">
        <v>214</v>
      </c>
      <c r="C165" s="97">
        <v>789</v>
      </c>
      <c r="D165" s="97">
        <v>0</v>
      </c>
      <c r="E165" s="97" t="str">
        <f>CONCATENATE(Tabla1[[#This Row],[Código del Programa Presupuestario]]&amp;Tabla1[[#This Row],[Código del Subprograma Presupuestario]])</f>
        <v>7890</v>
      </c>
      <c r="F165" s="97">
        <v>303</v>
      </c>
      <c r="G165" s="97" t="str">
        <f>CONCATENATE(Tabla1[[#This Row],[Código]]&amp;Tabla1[[#This Row],[Código del Clasificador Objeto del Gasto]])</f>
        <v>7890303</v>
      </c>
      <c r="H165" s="97">
        <v>0</v>
      </c>
      <c r="I165" s="97">
        <v>280</v>
      </c>
      <c r="J165" s="97">
        <v>1330</v>
      </c>
      <c r="K165" s="97">
        <v>1111</v>
      </c>
      <c r="L165" s="99"/>
      <c r="O165"/>
    </row>
    <row r="166" spans="1:15" s="98" customFormat="1" x14ac:dyDescent="0.2">
      <c r="A166" s="97">
        <v>2021</v>
      </c>
      <c r="B166" s="97">
        <v>214</v>
      </c>
      <c r="C166" s="97">
        <v>789</v>
      </c>
      <c r="D166" s="97">
        <v>0</v>
      </c>
      <c r="E166" s="97" t="str">
        <f>CONCATENATE(Tabla1[[#This Row],[Código del Programa Presupuestario]]&amp;Tabla1[[#This Row],[Código del Subprograma Presupuestario]])</f>
        <v>7890</v>
      </c>
      <c r="F166" s="97">
        <v>304</v>
      </c>
      <c r="G166" s="97" t="str">
        <f>CONCATENATE(Tabla1[[#This Row],[Código]]&amp;Tabla1[[#This Row],[Código del Clasificador Objeto del Gasto]])</f>
        <v>7890304</v>
      </c>
      <c r="H166" s="97">
        <v>0</v>
      </c>
      <c r="I166" s="97">
        <v>1</v>
      </c>
      <c r="J166" s="97">
        <v>1330</v>
      </c>
      <c r="K166" s="97">
        <v>1111</v>
      </c>
      <c r="L166" s="99"/>
      <c r="O166"/>
    </row>
    <row r="167" spans="1:15" s="98" customFormat="1" x14ac:dyDescent="0.2">
      <c r="A167" s="97">
        <v>2021</v>
      </c>
      <c r="B167" s="97">
        <v>214</v>
      </c>
      <c r="C167" s="97">
        <v>789</v>
      </c>
      <c r="D167" s="97">
        <v>0</v>
      </c>
      <c r="E167" s="97" t="str">
        <f>CONCATENATE(Tabla1[[#This Row],[Código del Programa Presupuestario]]&amp;Tabla1[[#This Row],[Código del Subprograma Presupuestario]])</f>
        <v>7890</v>
      </c>
      <c r="F167" s="97">
        <v>399</v>
      </c>
      <c r="G167" s="97" t="str">
        <f>CONCATENATE(Tabla1[[#This Row],[Código]]&amp;Tabla1[[#This Row],[Código del Clasificador Objeto del Gasto]])</f>
        <v>7890399</v>
      </c>
      <c r="H167" s="97">
        <v>0</v>
      </c>
      <c r="I167" s="97">
        <v>1</v>
      </c>
      <c r="J167" s="97">
        <v>1330</v>
      </c>
      <c r="K167" s="97">
        <v>1111</v>
      </c>
      <c r="L167" s="99"/>
      <c r="O167"/>
    </row>
    <row r="168" spans="1:15" s="98" customFormat="1" ht="63.75" x14ac:dyDescent="0.2">
      <c r="A168" s="97">
        <v>2021</v>
      </c>
      <c r="B168" s="97">
        <v>214</v>
      </c>
      <c r="C168" s="97">
        <v>789</v>
      </c>
      <c r="D168" s="97">
        <v>0</v>
      </c>
      <c r="E168" s="97" t="str">
        <f>CONCATENATE(Tabla1[[#This Row],[Código del Programa Presupuestario]]&amp;Tabla1[[#This Row],[Código del Subprograma Presupuestario]])</f>
        <v>7890</v>
      </c>
      <c r="F168" s="97">
        <v>401</v>
      </c>
      <c r="G168" s="97" t="str">
        <f>CONCATENATE(Tabla1[[#This Row],[Código]]&amp;Tabla1[[#This Row],[Código del Clasificador Objeto del Gasto]])</f>
        <v>7890401</v>
      </c>
      <c r="H168" s="97">
        <v>200</v>
      </c>
      <c r="I168" s="97">
        <v>1</v>
      </c>
      <c r="J168" s="97">
        <v>1330</v>
      </c>
      <c r="K168" s="97">
        <v>1112</v>
      </c>
      <c r="L168" s="99" t="s">
        <v>48</v>
      </c>
      <c r="O168"/>
    </row>
    <row r="169" spans="1:15" s="98" customFormat="1" ht="25.5" x14ac:dyDescent="0.2">
      <c r="A169" s="97">
        <v>2021</v>
      </c>
      <c r="B169" s="97">
        <v>214</v>
      </c>
      <c r="C169" s="97">
        <v>789</v>
      </c>
      <c r="D169" s="97">
        <v>0</v>
      </c>
      <c r="E169" s="97" t="str">
        <f>CONCATENATE(Tabla1[[#This Row],[Código del Programa Presupuestario]]&amp;Tabla1[[#This Row],[Código del Subprograma Presupuestario]])</f>
        <v>7890</v>
      </c>
      <c r="F169" s="97">
        <v>405</v>
      </c>
      <c r="G169" s="97" t="str">
        <f>CONCATENATE(Tabla1[[#This Row],[Código]]&amp;Tabla1[[#This Row],[Código del Clasificador Objeto del Gasto]])</f>
        <v>7890405</v>
      </c>
      <c r="H169" s="97">
        <v>200</v>
      </c>
      <c r="I169" s="97">
        <v>1</v>
      </c>
      <c r="J169" s="97">
        <v>1330</v>
      </c>
      <c r="K169" s="97">
        <v>1112</v>
      </c>
      <c r="L169" s="99" t="s">
        <v>49</v>
      </c>
      <c r="O169"/>
    </row>
    <row r="170" spans="1:15" s="98" customFormat="1" ht="63.75" x14ac:dyDescent="0.2">
      <c r="A170" s="97">
        <v>2021</v>
      </c>
      <c r="B170" s="97">
        <v>214</v>
      </c>
      <c r="C170" s="97">
        <v>789</v>
      </c>
      <c r="D170" s="97">
        <v>0</v>
      </c>
      <c r="E170" s="97" t="str">
        <f>CONCATENATE(Tabla1[[#This Row],[Código del Programa Presupuestario]]&amp;Tabla1[[#This Row],[Código del Subprograma Presupuestario]])</f>
        <v>7890</v>
      </c>
      <c r="F170" s="97">
        <v>501</v>
      </c>
      <c r="G170" s="97" t="str">
        <f>CONCATENATE(Tabla1[[#This Row],[Código]]&amp;Tabla1[[#This Row],[Código del Clasificador Objeto del Gasto]])</f>
        <v>7890501</v>
      </c>
      <c r="H170" s="97">
        <v>200</v>
      </c>
      <c r="I170" s="97">
        <v>1</v>
      </c>
      <c r="J170" s="97">
        <v>1330</v>
      </c>
      <c r="K170" s="97">
        <v>1112</v>
      </c>
      <c r="L170" s="99" t="s">
        <v>50</v>
      </c>
      <c r="O170"/>
    </row>
    <row r="171" spans="1:15" s="98" customFormat="1" ht="51" x14ac:dyDescent="0.2">
      <c r="A171" s="97">
        <v>2021</v>
      </c>
      <c r="B171" s="97">
        <v>214</v>
      </c>
      <c r="C171" s="97">
        <v>789</v>
      </c>
      <c r="D171" s="97">
        <v>0</v>
      </c>
      <c r="E171" s="97" t="str">
        <f>CONCATENATE(Tabla1[[#This Row],[Código del Programa Presupuestario]]&amp;Tabla1[[#This Row],[Código del Subprograma Presupuestario]])</f>
        <v>7890</v>
      </c>
      <c r="F171" s="97">
        <v>502</v>
      </c>
      <c r="G171" s="97" t="str">
        <f>CONCATENATE(Tabla1[[#This Row],[Código]]&amp;Tabla1[[#This Row],[Código del Clasificador Objeto del Gasto]])</f>
        <v>7890502</v>
      </c>
      <c r="H171" s="97">
        <v>200</v>
      </c>
      <c r="I171" s="97">
        <v>1</v>
      </c>
      <c r="J171" s="97">
        <v>1330</v>
      </c>
      <c r="K171" s="97">
        <v>1112</v>
      </c>
      <c r="L171" s="99" t="s">
        <v>51</v>
      </c>
      <c r="O171"/>
    </row>
    <row r="172" spans="1:15" s="98" customFormat="1" ht="51" x14ac:dyDescent="0.2">
      <c r="A172" s="97">
        <v>2021</v>
      </c>
      <c r="B172" s="97">
        <v>214</v>
      </c>
      <c r="C172" s="97">
        <v>789</v>
      </c>
      <c r="D172" s="97">
        <v>0</v>
      </c>
      <c r="E172" s="97" t="str">
        <f>CONCATENATE(Tabla1[[#This Row],[Código del Programa Presupuestario]]&amp;Tabla1[[#This Row],[Código del Subprograma Presupuestario]])</f>
        <v>7890</v>
      </c>
      <c r="F172" s="97">
        <v>503</v>
      </c>
      <c r="G172" s="97" t="str">
        <f>CONCATENATE(Tabla1[[#This Row],[Código]]&amp;Tabla1[[#This Row],[Código del Clasificador Objeto del Gasto]])</f>
        <v>7890503</v>
      </c>
      <c r="H172" s="97">
        <v>200</v>
      </c>
      <c r="I172" s="97">
        <v>1</v>
      </c>
      <c r="J172" s="97">
        <v>1330</v>
      </c>
      <c r="K172" s="97">
        <v>1112</v>
      </c>
      <c r="L172" s="99" t="s">
        <v>52</v>
      </c>
      <c r="O172"/>
    </row>
    <row r="173" spans="1:15" s="98" customFormat="1" x14ac:dyDescent="0.2">
      <c r="A173" s="97">
        <v>2021</v>
      </c>
      <c r="B173" s="97">
        <v>214</v>
      </c>
      <c r="C173" s="97">
        <v>789</v>
      </c>
      <c r="D173" s="97">
        <v>0</v>
      </c>
      <c r="E173" s="97" t="str">
        <f>CONCATENATE(Tabla1[[#This Row],[Código del Programa Presupuestario]]&amp;Tabla1[[#This Row],[Código del Subprograma Presupuestario]])</f>
        <v>7890</v>
      </c>
      <c r="F173" s="97">
        <v>10101</v>
      </c>
      <c r="G173" s="97" t="str">
        <f>CONCATENATE(Tabla1[[#This Row],[Código]]&amp;Tabla1[[#This Row],[Código del Clasificador Objeto del Gasto]])</f>
        <v>789010101</v>
      </c>
      <c r="H173" s="97">
        <v>0</v>
      </c>
      <c r="I173" s="97">
        <v>1</v>
      </c>
      <c r="J173" s="97">
        <v>1330</v>
      </c>
      <c r="K173" s="97">
        <v>1120</v>
      </c>
      <c r="L173" s="99"/>
      <c r="O173"/>
    </row>
    <row r="174" spans="1:15" s="98" customFormat="1" x14ac:dyDescent="0.2">
      <c r="A174" s="97">
        <v>2021</v>
      </c>
      <c r="B174" s="97">
        <v>214</v>
      </c>
      <c r="C174" s="97">
        <v>789</v>
      </c>
      <c r="D174" s="97">
        <v>0</v>
      </c>
      <c r="E174" s="97" t="str">
        <f>CONCATENATE(Tabla1[[#This Row],[Código del Programa Presupuestario]]&amp;Tabla1[[#This Row],[Código del Subprograma Presupuestario]])</f>
        <v>7890</v>
      </c>
      <c r="F174" s="97">
        <v>10103</v>
      </c>
      <c r="G174" s="97" t="str">
        <f>CONCATENATE(Tabla1[[#This Row],[Código]]&amp;Tabla1[[#This Row],[Código del Clasificador Objeto del Gasto]])</f>
        <v>789010103</v>
      </c>
      <c r="H174" s="97">
        <v>0</v>
      </c>
      <c r="I174" s="97">
        <v>1</v>
      </c>
      <c r="J174" s="97">
        <v>1330</v>
      </c>
      <c r="K174" s="97">
        <v>1120</v>
      </c>
      <c r="L174" s="99"/>
      <c r="O174"/>
    </row>
    <row r="175" spans="1:15" s="98" customFormat="1" x14ac:dyDescent="0.2">
      <c r="A175" s="97">
        <v>2021</v>
      </c>
      <c r="B175" s="97">
        <v>214</v>
      </c>
      <c r="C175" s="97">
        <v>789</v>
      </c>
      <c r="D175" s="97">
        <v>0</v>
      </c>
      <c r="E175" s="97" t="str">
        <f>CONCATENATE(Tabla1[[#This Row],[Código del Programa Presupuestario]]&amp;Tabla1[[#This Row],[Código del Subprograma Presupuestario]])</f>
        <v>7890</v>
      </c>
      <c r="F175" s="97">
        <v>10104</v>
      </c>
      <c r="G175" s="97" t="str">
        <f>CONCATENATE(Tabla1[[#This Row],[Código]]&amp;Tabla1[[#This Row],[Código del Clasificador Objeto del Gasto]])</f>
        <v>789010104</v>
      </c>
      <c r="H175" s="97">
        <v>0</v>
      </c>
      <c r="I175" s="97">
        <v>1</v>
      </c>
      <c r="J175" s="97">
        <v>1330</v>
      </c>
      <c r="K175" s="97">
        <v>1120</v>
      </c>
      <c r="L175" s="99"/>
      <c r="O175"/>
    </row>
    <row r="176" spans="1:15" s="98" customFormat="1" ht="114.75" x14ac:dyDescent="0.2">
      <c r="A176" s="97">
        <v>2021</v>
      </c>
      <c r="B176" s="97">
        <v>214</v>
      </c>
      <c r="C176" s="97">
        <v>789</v>
      </c>
      <c r="D176" s="97">
        <v>0</v>
      </c>
      <c r="E176" s="97" t="str">
        <f>CONCATENATE(Tabla1[[#This Row],[Código del Programa Presupuestario]]&amp;Tabla1[[#This Row],[Código del Subprograma Presupuestario]])</f>
        <v>7890</v>
      </c>
      <c r="F176" s="97">
        <v>10199</v>
      </c>
      <c r="G176" s="97" t="str">
        <f>CONCATENATE(Tabla1[[#This Row],[Código]]&amp;Tabla1[[#This Row],[Código del Clasificador Objeto del Gasto]])</f>
        <v>789010199</v>
      </c>
      <c r="H176" s="97">
        <v>0</v>
      </c>
      <c r="I176" s="97">
        <v>1</v>
      </c>
      <c r="J176" s="97">
        <v>1330</v>
      </c>
      <c r="K176" s="97">
        <v>1120</v>
      </c>
      <c r="L176" s="99" t="s">
        <v>253</v>
      </c>
      <c r="O176"/>
    </row>
    <row r="177" spans="1:15" s="98" customFormat="1" x14ac:dyDescent="0.2">
      <c r="A177" s="97">
        <v>2021</v>
      </c>
      <c r="B177" s="97">
        <v>214</v>
      </c>
      <c r="C177" s="97">
        <v>789</v>
      </c>
      <c r="D177" s="97">
        <v>0</v>
      </c>
      <c r="E177" s="97" t="str">
        <f>CONCATENATE(Tabla1[[#This Row],[Código del Programa Presupuestario]]&amp;Tabla1[[#This Row],[Código del Subprograma Presupuestario]])</f>
        <v>7890</v>
      </c>
      <c r="F177" s="97">
        <v>10201</v>
      </c>
      <c r="G177" s="97" t="str">
        <f>CONCATENATE(Tabla1[[#This Row],[Código]]&amp;Tabla1[[#This Row],[Código del Clasificador Objeto del Gasto]])</f>
        <v>789010201</v>
      </c>
      <c r="H177" s="97">
        <v>0</v>
      </c>
      <c r="I177" s="97">
        <v>1</v>
      </c>
      <c r="J177" s="97">
        <v>1330</v>
      </c>
      <c r="K177" s="97">
        <v>1120</v>
      </c>
      <c r="L177" s="99"/>
      <c r="O177"/>
    </row>
    <row r="178" spans="1:15" s="98" customFormat="1" x14ac:dyDescent="0.2">
      <c r="A178" s="97">
        <v>2021</v>
      </c>
      <c r="B178" s="97">
        <v>214</v>
      </c>
      <c r="C178" s="97">
        <v>789</v>
      </c>
      <c r="D178" s="97">
        <v>0</v>
      </c>
      <c r="E178" s="97" t="str">
        <f>CONCATENATE(Tabla1[[#This Row],[Código del Programa Presupuestario]]&amp;Tabla1[[#This Row],[Código del Subprograma Presupuestario]])</f>
        <v>7890</v>
      </c>
      <c r="F178" s="97">
        <v>10202</v>
      </c>
      <c r="G178" s="97" t="str">
        <f>CONCATENATE(Tabla1[[#This Row],[Código]]&amp;Tabla1[[#This Row],[Código del Clasificador Objeto del Gasto]])</f>
        <v>789010202</v>
      </c>
      <c r="H178" s="97">
        <v>0</v>
      </c>
      <c r="I178" s="97">
        <v>1</v>
      </c>
      <c r="J178" s="97">
        <v>1330</v>
      </c>
      <c r="K178" s="97">
        <v>1120</v>
      </c>
      <c r="L178" s="99"/>
      <c r="O178"/>
    </row>
    <row r="179" spans="1:15" s="98" customFormat="1" x14ac:dyDescent="0.2">
      <c r="A179" s="97">
        <v>2021</v>
      </c>
      <c r="B179" s="97">
        <v>214</v>
      </c>
      <c r="C179" s="97">
        <v>789</v>
      </c>
      <c r="D179" s="97">
        <v>0</v>
      </c>
      <c r="E179" s="97" t="str">
        <f>CONCATENATE(Tabla1[[#This Row],[Código del Programa Presupuestario]]&amp;Tabla1[[#This Row],[Código del Subprograma Presupuestario]])</f>
        <v>7890</v>
      </c>
      <c r="F179" s="97">
        <v>10203</v>
      </c>
      <c r="G179" s="97" t="str">
        <f>CONCATENATE(Tabla1[[#This Row],[Código]]&amp;Tabla1[[#This Row],[Código del Clasificador Objeto del Gasto]])</f>
        <v>789010203</v>
      </c>
      <c r="H179" s="97">
        <v>0</v>
      </c>
      <c r="I179" s="97">
        <v>1</v>
      </c>
      <c r="J179" s="97">
        <v>1330</v>
      </c>
      <c r="K179" s="97">
        <v>1120</v>
      </c>
      <c r="L179" s="99"/>
      <c r="O179"/>
    </row>
    <row r="180" spans="1:15" s="98" customFormat="1" x14ac:dyDescent="0.2">
      <c r="A180" s="97">
        <v>2021</v>
      </c>
      <c r="B180" s="97">
        <v>214</v>
      </c>
      <c r="C180" s="97">
        <v>789</v>
      </c>
      <c r="D180" s="97">
        <v>0</v>
      </c>
      <c r="E180" s="97" t="str">
        <f>CONCATENATE(Tabla1[[#This Row],[Código del Programa Presupuestario]]&amp;Tabla1[[#This Row],[Código del Subprograma Presupuestario]])</f>
        <v>7890</v>
      </c>
      <c r="F180" s="97">
        <v>10204</v>
      </c>
      <c r="G180" s="97" t="str">
        <f>CONCATENATE(Tabla1[[#This Row],[Código]]&amp;Tabla1[[#This Row],[Código del Clasificador Objeto del Gasto]])</f>
        <v>789010204</v>
      </c>
      <c r="H180" s="97">
        <v>0</v>
      </c>
      <c r="I180" s="97">
        <v>1</v>
      </c>
      <c r="J180" s="97">
        <v>1330</v>
      </c>
      <c r="K180" s="97">
        <v>1120</v>
      </c>
      <c r="L180" s="99"/>
      <c r="O180"/>
    </row>
    <row r="181" spans="1:15" s="98" customFormat="1" ht="114.75" x14ac:dyDescent="0.2">
      <c r="A181" s="97">
        <v>2021</v>
      </c>
      <c r="B181" s="97">
        <v>214</v>
      </c>
      <c r="C181" s="97">
        <v>789</v>
      </c>
      <c r="D181" s="97">
        <v>0</v>
      </c>
      <c r="E181" s="97" t="str">
        <f>CONCATENATE(Tabla1[[#This Row],[Código del Programa Presupuestario]]&amp;Tabla1[[#This Row],[Código del Subprograma Presupuestario]])</f>
        <v>7890</v>
      </c>
      <c r="F181" s="97">
        <v>10299</v>
      </c>
      <c r="G181" s="97" t="str">
        <f>CONCATENATE(Tabla1[[#This Row],[Código]]&amp;Tabla1[[#This Row],[Código del Clasificador Objeto del Gasto]])</f>
        <v>789010299</v>
      </c>
      <c r="H181" s="97">
        <v>0</v>
      </c>
      <c r="I181" s="97">
        <v>1</v>
      </c>
      <c r="J181" s="97">
        <v>1330</v>
      </c>
      <c r="K181" s="97">
        <v>1120</v>
      </c>
      <c r="L181" s="99" t="s">
        <v>254</v>
      </c>
      <c r="O181"/>
    </row>
    <row r="182" spans="1:15" s="98" customFormat="1" x14ac:dyDescent="0.2">
      <c r="A182" s="97">
        <v>2021</v>
      </c>
      <c r="B182" s="97">
        <v>214</v>
      </c>
      <c r="C182" s="97">
        <v>789</v>
      </c>
      <c r="D182" s="97">
        <v>0</v>
      </c>
      <c r="E182" s="97" t="str">
        <f>CONCATENATE(Tabla1[[#This Row],[Código del Programa Presupuestario]]&amp;Tabla1[[#This Row],[Código del Subprograma Presupuestario]])</f>
        <v>7890</v>
      </c>
      <c r="F182" s="97">
        <v>10301</v>
      </c>
      <c r="G182" s="97" t="str">
        <f>CONCATENATE(Tabla1[[#This Row],[Código]]&amp;Tabla1[[#This Row],[Código del Clasificador Objeto del Gasto]])</f>
        <v>789010301</v>
      </c>
      <c r="H182" s="97">
        <v>0</v>
      </c>
      <c r="I182" s="97">
        <v>1</v>
      </c>
      <c r="J182" s="97">
        <v>1330</v>
      </c>
      <c r="K182" s="97">
        <v>1120</v>
      </c>
      <c r="L182" s="99"/>
      <c r="O182"/>
    </row>
    <row r="183" spans="1:15" s="98" customFormat="1" x14ac:dyDescent="0.2">
      <c r="A183" s="97">
        <v>2021</v>
      </c>
      <c r="B183" s="97">
        <v>214</v>
      </c>
      <c r="C183" s="97">
        <v>789</v>
      </c>
      <c r="D183" s="97">
        <v>0</v>
      </c>
      <c r="E183" s="97" t="str">
        <f>CONCATENATE(Tabla1[[#This Row],[Código del Programa Presupuestario]]&amp;Tabla1[[#This Row],[Código del Subprograma Presupuestario]])</f>
        <v>7890</v>
      </c>
      <c r="F183" s="97">
        <v>10303</v>
      </c>
      <c r="G183" s="97" t="str">
        <f>CONCATENATE(Tabla1[[#This Row],[Código]]&amp;Tabla1[[#This Row],[Código del Clasificador Objeto del Gasto]])</f>
        <v>789010303</v>
      </c>
      <c r="H183" s="97">
        <v>0</v>
      </c>
      <c r="I183" s="97">
        <v>1</v>
      </c>
      <c r="J183" s="97">
        <v>1330</v>
      </c>
      <c r="K183" s="97">
        <v>1120</v>
      </c>
      <c r="L183" s="99"/>
      <c r="O183"/>
    </row>
    <row r="184" spans="1:15" s="98" customFormat="1" x14ac:dyDescent="0.2">
      <c r="A184" s="97">
        <v>2021</v>
      </c>
      <c r="B184" s="97">
        <v>214</v>
      </c>
      <c r="C184" s="97">
        <v>789</v>
      </c>
      <c r="D184" s="97">
        <v>0</v>
      </c>
      <c r="E184" s="97" t="str">
        <f>CONCATENATE(Tabla1[[#This Row],[Código del Programa Presupuestario]]&amp;Tabla1[[#This Row],[Código del Subprograma Presupuestario]])</f>
        <v>7890</v>
      </c>
      <c r="F184" s="97">
        <v>10307</v>
      </c>
      <c r="G184" s="97" t="str">
        <f>CONCATENATE(Tabla1[[#This Row],[Código]]&amp;Tabla1[[#This Row],[Código del Clasificador Objeto del Gasto]])</f>
        <v>789010307</v>
      </c>
      <c r="H184" s="97">
        <v>0</v>
      </c>
      <c r="I184" s="97">
        <v>1</v>
      </c>
      <c r="J184" s="97">
        <v>1330</v>
      </c>
      <c r="K184" s="97">
        <v>1120</v>
      </c>
      <c r="L184" s="99"/>
      <c r="O184"/>
    </row>
    <row r="185" spans="1:15" s="98" customFormat="1" ht="63.75" x14ac:dyDescent="0.2">
      <c r="A185" s="97">
        <v>2021</v>
      </c>
      <c r="B185" s="97">
        <v>214</v>
      </c>
      <c r="C185" s="97">
        <v>789</v>
      </c>
      <c r="D185" s="97">
        <v>0</v>
      </c>
      <c r="E185" s="97" t="str">
        <f>CONCATENATE(Tabla1[[#This Row],[Código del Programa Presupuestario]]&amp;Tabla1[[#This Row],[Código del Subprograma Presupuestario]])</f>
        <v>7890</v>
      </c>
      <c r="F185" s="97">
        <v>10401</v>
      </c>
      <c r="G185" s="97" t="str">
        <f>CONCATENATE(Tabla1[[#This Row],[Código]]&amp;Tabla1[[#This Row],[Código del Clasificador Objeto del Gasto]])</f>
        <v>789010401</v>
      </c>
      <c r="H185" s="97">
        <v>0</v>
      </c>
      <c r="I185" s="97">
        <v>1</v>
      </c>
      <c r="J185" s="97">
        <v>1330</v>
      </c>
      <c r="K185" s="97">
        <v>1120</v>
      </c>
      <c r="L185" s="99" t="s">
        <v>255</v>
      </c>
      <c r="O185"/>
    </row>
    <row r="186" spans="1:15" s="98" customFormat="1" ht="242.25" x14ac:dyDescent="0.2">
      <c r="A186" s="97">
        <v>2021</v>
      </c>
      <c r="B186" s="97">
        <v>214</v>
      </c>
      <c r="C186" s="97">
        <v>789</v>
      </c>
      <c r="D186" s="97">
        <v>0</v>
      </c>
      <c r="E186" s="97" t="str">
        <f>CONCATENATE(Tabla1[[#This Row],[Código del Programa Presupuestario]]&amp;Tabla1[[#This Row],[Código del Subprograma Presupuestario]])</f>
        <v>7890</v>
      </c>
      <c r="F186" s="97">
        <v>10403</v>
      </c>
      <c r="G186" s="97" t="str">
        <f>CONCATENATE(Tabla1[[#This Row],[Código]]&amp;Tabla1[[#This Row],[Código del Clasificador Objeto del Gasto]])</f>
        <v>789010403</v>
      </c>
      <c r="H186" s="97">
        <v>0</v>
      </c>
      <c r="I186" s="97">
        <v>1</v>
      </c>
      <c r="J186" s="97">
        <v>1330</v>
      </c>
      <c r="K186" s="97">
        <v>1120</v>
      </c>
      <c r="L186" s="99" t="s">
        <v>256</v>
      </c>
      <c r="O186"/>
    </row>
    <row r="187" spans="1:15" s="98" customFormat="1" ht="63.75" x14ac:dyDescent="0.2">
      <c r="A187" s="97">
        <v>2021</v>
      </c>
      <c r="B187" s="97">
        <v>214</v>
      </c>
      <c r="C187" s="97">
        <v>789</v>
      </c>
      <c r="D187" s="97">
        <v>0</v>
      </c>
      <c r="E187" s="97" t="str">
        <f>CONCATENATE(Tabla1[[#This Row],[Código del Programa Presupuestario]]&amp;Tabla1[[#This Row],[Código del Subprograma Presupuestario]])</f>
        <v>7890</v>
      </c>
      <c r="F187" s="97">
        <v>10406</v>
      </c>
      <c r="G187" s="97" t="str">
        <f>CONCATENATE(Tabla1[[#This Row],[Código]]&amp;Tabla1[[#This Row],[Código del Clasificador Objeto del Gasto]])</f>
        <v>789010406</v>
      </c>
      <c r="H187" s="97">
        <v>0</v>
      </c>
      <c r="I187" s="97">
        <v>1</v>
      </c>
      <c r="J187" s="97">
        <v>1330</v>
      </c>
      <c r="K187" s="97">
        <v>1120</v>
      </c>
      <c r="L187" s="99" t="s">
        <v>257</v>
      </c>
      <c r="O187"/>
    </row>
    <row r="188" spans="1:15" s="98" customFormat="1" ht="51" x14ac:dyDescent="0.2">
      <c r="A188" s="97">
        <v>2021</v>
      </c>
      <c r="B188" s="97">
        <v>214</v>
      </c>
      <c r="C188" s="97">
        <v>789</v>
      </c>
      <c r="D188" s="97">
        <v>0</v>
      </c>
      <c r="E188" s="97" t="str">
        <f>CONCATENATE(Tabla1[[#This Row],[Código del Programa Presupuestario]]&amp;Tabla1[[#This Row],[Código del Subprograma Presupuestario]])</f>
        <v>7890</v>
      </c>
      <c r="F188" s="97">
        <v>10499</v>
      </c>
      <c r="G188" s="97" t="str">
        <f>CONCATENATE(Tabla1[[#This Row],[Código]]&amp;Tabla1[[#This Row],[Código del Clasificador Objeto del Gasto]])</f>
        <v>789010499</v>
      </c>
      <c r="H188" s="97">
        <v>0</v>
      </c>
      <c r="I188" s="97">
        <v>1</v>
      </c>
      <c r="J188" s="97">
        <v>1330</v>
      </c>
      <c r="K188" s="97">
        <v>1120</v>
      </c>
      <c r="L188" s="99" t="s">
        <v>258</v>
      </c>
      <c r="O188"/>
    </row>
    <row r="189" spans="1:15" s="98" customFormat="1" x14ac:dyDescent="0.2">
      <c r="A189" s="97">
        <v>2021</v>
      </c>
      <c r="B189" s="97">
        <v>214</v>
      </c>
      <c r="C189" s="97">
        <v>789</v>
      </c>
      <c r="D189" s="97">
        <v>0</v>
      </c>
      <c r="E189" s="97" t="str">
        <f>CONCATENATE(Tabla1[[#This Row],[Código del Programa Presupuestario]]&amp;Tabla1[[#This Row],[Código del Subprograma Presupuestario]])</f>
        <v>7890</v>
      </c>
      <c r="F189" s="97">
        <v>10501</v>
      </c>
      <c r="G189" s="97" t="str">
        <f>CONCATENATE(Tabla1[[#This Row],[Código]]&amp;Tabla1[[#This Row],[Código del Clasificador Objeto del Gasto]])</f>
        <v>789010501</v>
      </c>
      <c r="H189" s="97">
        <v>0</v>
      </c>
      <c r="I189" s="97">
        <v>1</v>
      </c>
      <c r="J189" s="97">
        <v>1330</v>
      </c>
      <c r="K189" s="97">
        <v>1120</v>
      </c>
      <c r="L189" s="99"/>
      <c r="O189"/>
    </row>
    <row r="190" spans="1:15" s="98" customFormat="1" x14ac:dyDescent="0.2">
      <c r="A190" s="97">
        <v>2021</v>
      </c>
      <c r="B190" s="97">
        <v>214</v>
      </c>
      <c r="C190" s="97">
        <v>789</v>
      </c>
      <c r="D190" s="97">
        <v>0</v>
      </c>
      <c r="E190" s="97" t="str">
        <f>CONCATENATE(Tabla1[[#This Row],[Código del Programa Presupuestario]]&amp;Tabla1[[#This Row],[Código del Subprograma Presupuestario]])</f>
        <v>7890</v>
      </c>
      <c r="F190" s="97">
        <v>10502</v>
      </c>
      <c r="G190" s="97" t="str">
        <f>CONCATENATE(Tabla1[[#This Row],[Código]]&amp;Tabla1[[#This Row],[Código del Clasificador Objeto del Gasto]])</f>
        <v>789010502</v>
      </c>
      <c r="H190" s="97">
        <v>0</v>
      </c>
      <c r="I190" s="97">
        <v>1</v>
      </c>
      <c r="J190" s="97">
        <v>1330</v>
      </c>
      <c r="K190" s="97">
        <v>1120</v>
      </c>
      <c r="L190" s="99"/>
      <c r="O190"/>
    </row>
    <row r="191" spans="1:15" s="98" customFormat="1" x14ac:dyDescent="0.2">
      <c r="A191" s="97">
        <v>2021</v>
      </c>
      <c r="B191" s="97">
        <v>214</v>
      </c>
      <c r="C191" s="97">
        <v>789</v>
      </c>
      <c r="D191" s="97">
        <v>0</v>
      </c>
      <c r="E191" s="97" t="str">
        <f>CONCATENATE(Tabla1[[#This Row],[Código del Programa Presupuestario]]&amp;Tabla1[[#This Row],[Código del Subprograma Presupuestario]])</f>
        <v>7890</v>
      </c>
      <c r="F191" s="97">
        <v>10601</v>
      </c>
      <c r="G191" s="97" t="str">
        <f>CONCATENATE(Tabla1[[#This Row],[Código]]&amp;Tabla1[[#This Row],[Código del Clasificador Objeto del Gasto]])</f>
        <v>789010601</v>
      </c>
      <c r="H191" s="97">
        <v>0</v>
      </c>
      <c r="I191" s="97">
        <v>1</v>
      </c>
      <c r="J191" s="97">
        <v>1330</v>
      </c>
      <c r="K191" s="97">
        <v>1120</v>
      </c>
      <c r="L191" s="99"/>
      <c r="O191"/>
    </row>
    <row r="192" spans="1:15" s="98" customFormat="1" ht="38.25" x14ac:dyDescent="0.2">
      <c r="A192" s="97">
        <v>2021</v>
      </c>
      <c r="B192" s="97">
        <v>214</v>
      </c>
      <c r="C192" s="97">
        <v>789</v>
      </c>
      <c r="D192" s="97">
        <v>0</v>
      </c>
      <c r="E192" s="97" t="str">
        <f>CONCATENATE(Tabla1[[#This Row],[Código del Programa Presupuestario]]&amp;Tabla1[[#This Row],[Código del Subprograma Presupuestario]])</f>
        <v>7890</v>
      </c>
      <c r="F192" s="97">
        <v>10701</v>
      </c>
      <c r="G192" s="97" t="str">
        <f>CONCATENATE(Tabla1[[#This Row],[Código]]&amp;Tabla1[[#This Row],[Código del Clasificador Objeto del Gasto]])</f>
        <v>789010701</v>
      </c>
      <c r="H192" s="97">
        <v>0</v>
      </c>
      <c r="I192" s="97">
        <v>1</v>
      </c>
      <c r="J192" s="97">
        <v>1330</v>
      </c>
      <c r="K192" s="97">
        <v>1120</v>
      </c>
      <c r="L192" s="99" t="s">
        <v>259</v>
      </c>
      <c r="O192"/>
    </row>
    <row r="193" spans="1:15" s="98" customFormat="1" x14ac:dyDescent="0.2">
      <c r="A193" s="97">
        <v>2021</v>
      </c>
      <c r="B193" s="97">
        <v>214</v>
      </c>
      <c r="C193" s="97">
        <v>789</v>
      </c>
      <c r="D193" s="97">
        <v>0</v>
      </c>
      <c r="E193" s="97" t="str">
        <f>CONCATENATE(Tabla1[[#This Row],[Código del Programa Presupuestario]]&amp;Tabla1[[#This Row],[Código del Subprograma Presupuestario]])</f>
        <v>7890</v>
      </c>
      <c r="F193" s="97">
        <v>10801</v>
      </c>
      <c r="G193" s="97" t="str">
        <f>CONCATENATE(Tabla1[[#This Row],[Código]]&amp;Tabla1[[#This Row],[Código del Clasificador Objeto del Gasto]])</f>
        <v>789010801</v>
      </c>
      <c r="H193" s="97">
        <v>0</v>
      </c>
      <c r="I193" s="97">
        <v>1</v>
      </c>
      <c r="J193" s="97">
        <v>1330</v>
      </c>
      <c r="K193" s="97">
        <v>1120</v>
      </c>
      <c r="L193" s="99"/>
      <c r="O193"/>
    </row>
    <row r="194" spans="1:15" s="98" customFormat="1" x14ac:dyDescent="0.2">
      <c r="A194" s="97">
        <v>2021</v>
      </c>
      <c r="B194" s="97">
        <v>214</v>
      </c>
      <c r="C194" s="97">
        <v>789</v>
      </c>
      <c r="D194" s="97">
        <v>0</v>
      </c>
      <c r="E194" s="97" t="str">
        <f>CONCATENATE(Tabla1[[#This Row],[Código del Programa Presupuestario]]&amp;Tabla1[[#This Row],[Código del Subprograma Presupuestario]])</f>
        <v>7890</v>
      </c>
      <c r="F194" s="97">
        <v>10804</v>
      </c>
      <c r="G194" s="97" t="str">
        <f>CONCATENATE(Tabla1[[#This Row],[Código]]&amp;Tabla1[[#This Row],[Código del Clasificador Objeto del Gasto]])</f>
        <v>789010804</v>
      </c>
      <c r="H194" s="97">
        <v>0</v>
      </c>
      <c r="I194" s="97">
        <v>1</v>
      </c>
      <c r="J194" s="97">
        <v>1330</v>
      </c>
      <c r="K194" s="97">
        <v>1120</v>
      </c>
      <c r="L194" s="99"/>
      <c r="O194"/>
    </row>
    <row r="195" spans="1:15" s="98" customFormat="1" x14ac:dyDescent="0.2">
      <c r="A195" s="97">
        <v>2021</v>
      </c>
      <c r="B195" s="97">
        <v>214</v>
      </c>
      <c r="C195" s="97">
        <v>789</v>
      </c>
      <c r="D195" s="97">
        <v>0</v>
      </c>
      <c r="E195" s="97" t="str">
        <f>CONCATENATE(Tabla1[[#This Row],[Código del Programa Presupuestario]]&amp;Tabla1[[#This Row],[Código del Subprograma Presupuestario]])</f>
        <v>7890</v>
      </c>
      <c r="F195" s="97">
        <v>10805</v>
      </c>
      <c r="G195" s="97" t="str">
        <f>CONCATENATE(Tabla1[[#This Row],[Código]]&amp;Tabla1[[#This Row],[Código del Clasificador Objeto del Gasto]])</f>
        <v>789010805</v>
      </c>
      <c r="H195" s="97">
        <v>0</v>
      </c>
      <c r="I195" s="97">
        <v>1</v>
      </c>
      <c r="J195" s="97">
        <v>1330</v>
      </c>
      <c r="K195" s="97">
        <v>1120</v>
      </c>
      <c r="L195" s="99"/>
      <c r="O195"/>
    </row>
    <row r="196" spans="1:15" s="98" customFormat="1" x14ac:dyDescent="0.2">
      <c r="A196" s="97">
        <v>2021</v>
      </c>
      <c r="B196" s="97">
        <v>214</v>
      </c>
      <c r="C196" s="97">
        <v>789</v>
      </c>
      <c r="D196" s="97">
        <v>0</v>
      </c>
      <c r="E196" s="97" t="str">
        <f>CONCATENATE(Tabla1[[#This Row],[Código del Programa Presupuestario]]&amp;Tabla1[[#This Row],[Código del Subprograma Presupuestario]])</f>
        <v>7890</v>
      </c>
      <c r="F196" s="97">
        <v>10806</v>
      </c>
      <c r="G196" s="97" t="str">
        <f>CONCATENATE(Tabla1[[#This Row],[Código]]&amp;Tabla1[[#This Row],[Código del Clasificador Objeto del Gasto]])</f>
        <v>789010806</v>
      </c>
      <c r="H196" s="97">
        <v>0</v>
      </c>
      <c r="I196" s="97">
        <v>1</v>
      </c>
      <c r="J196" s="97">
        <v>1330</v>
      </c>
      <c r="K196" s="97">
        <v>1120</v>
      </c>
      <c r="L196" s="99"/>
      <c r="O196"/>
    </row>
    <row r="197" spans="1:15" s="98" customFormat="1" x14ac:dyDescent="0.2">
      <c r="A197" s="97">
        <v>2021</v>
      </c>
      <c r="B197" s="97">
        <v>214</v>
      </c>
      <c r="C197" s="97">
        <v>789</v>
      </c>
      <c r="D197" s="97">
        <v>0</v>
      </c>
      <c r="E197" s="97" t="str">
        <f>CONCATENATE(Tabla1[[#This Row],[Código del Programa Presupuestario]]&amp;Tabla1[[#This Row],[Código del Subprograma Presupuestario]])</f>
        <v>7890</v>
      </c>
      <c r="F197" s="97">
        <v>10807</v>
      </c>
      <c r="G197" s="97" t="str">
        <f>CONCATENATE(Tabla1[[#This Row],[Código]]&amp;Tabla1[[#This Row],[Código del Clasificador Objeto del Gasto]])</f>
        <v>789010807</v>
      </c>
      <c r="H197" s="97">
        <v>0</v>
      </c>
      <c r="I197" s="97">
        <v>1</v>
      </c>
      <c r="J197" s="97">
        <v>1330</v>
      </c>
      <c r="K197" s="97">
        <v>1120</v>
      </c>
      <c r="L197" s="99"/>
      <c r="O197"/>
    </row>
    <row r="198" spans="1:15" s="98" customFormat="1" x14ac:dyDescent="0.2">
      <c r="A198" s="97">
        <v>2021</v>
      </c>
      <c r="B198" s="97">
        <v>214</v>
      </c>
      <c r="C198" s="97">
        <v>789</v>
      </c>
      <c r="D198" s="97">
        <v>0</v>
      </c>
      <c r="E198" s="97" t="str">
        <f>CONCATENATE(Tabla1[[#This Row],[Código del Programa Presupuestario]]&amp;Tabla1[[#This Row],[Código del Subprograma Presupuestario]])</f>
        <v>7890</v>
      </c>
      <c r="F198" s="97">
        <v>10808</v>
      </c>
      <c r="G198" s="97" t="str">
        <f>CONCATENATE(Tabla1[[#This Row],[Código]]&amp;Tabla1[[#This Row],[Código del Clasificador Objeto del Gasto]])</f>
        <v>789010808</v>
      </c>
      <c r="H198" s="97">
        <v>0</v>
      </c>
      <c r="I198" s="97">
        <v>1</v>
      </c>
      <c r="J198" s="97">
        <v>1330</v>
      </c>
      <c r="K198" s="97">
        <v>1120</v>
      </c>
      <c r="L198" s="99"/>
      <c r="O198"/>
    </row>
    <row r="199" spans="1:15" s="98" customFormat="1" x14ac:dyDescent="0.2">
      <c r="A199" s="97">
        <v>2021</v>
      </c>
      <c r="B199" s="97">
        <v>214</v>
      </c>
      <c r="C199" s="97">
        <v>789</v>
      </c>
      <c r="D199" s="97">
        <v>0</v>
      </c>
      <c r="E199" s="97" t="str">
        <f>CONCATENATE(Tabla1[[#This Row],[Código del Programa Presupuestario]]&amp;Tabla1[[#This Row],[Código del Subprograma Presupuestario]])</f>
        <v>7890</v>
      </c>
      <c r="F199" s="97">
        <v>10899</v>
      </c>
      <c r="G199" s="97" t="str">
        <f>CONCATENATE(Tabla1[[#This Row],[Código]]&amp;Tabla1[[#This Row],[Código del Clasificador Objeto del Gasto]])</f>
        <v>789010899</v>
      </c>
      <c r="H199" s="97">
        <v>0</v>
      </c>
      <c r="I199" s="97">
        <v>1</v>
      </c>
      <c r="J199" s="97">
        <v>1330</v>
      </c>
      <c r="K199" s="97">
        <v>1120</v>
      </c>
      <c r="L199" s="99"/>
      <c r="O199"/>
    </row>
    <row r="200" spans="1:15" s="98" customFormat="1" ht="38.25" x14ac:dyDescent="0.2">
      <c r="A200" s="97">
        <v>2021</v>
      </c>
      <c r="B200" s="97">
        <v>214</v>
      </c>
      <c r="C200" s="97">
        <v>789</v>
      </c>
      <c r="D200" s="97">
        <v>0</v>
      </c>
      <c r="E200" s="97" t="str">
        <f>CONCATENATE(Tabla1[[#This Row],[Código del Programa Presupuestario]]&amp;Tabla1[[#This Row],[Código del Subprograma Presupuestario]])</f>
        <v>7890</v>
      </c>
      <c r="F200" s="97">
        <v>10999</v>
      </c>
      <c r="G200" s="97" t="str">
        <f>CONCATENATE(Tabla1[[#This Row],[Código]]&amp;Tabla1[[#This Row],[Código del Clasificador Objeto del Gasto]])</f>
        <v>789010999</v>
      </c>
      <c r="H200" s="97">
        <v>0</v>
      </c>
      <c r="I200" s="97">
        <v>1</v>
      </c>
      <c r="J200" s="97">
        <v>1330</v>
      </c>
      <c r="K200" s="97">
        <v>1310</v>
      </c>
      <c r="L200" s="99" t="s">
        <v>260</v>
      </c>
      <c r="O200"/>
    </row>
    <row r="201" spans="1:15" s="98" customFormat="1" ht="51" x14ac:dyDescent="0.2">
      <c r="A201" s="97">
        <v>2021</v>
      </c>
      <c r="B201" s="97">
        <v>214</v>
      </c>
      <c r="C201" s="97">
        <v>789</v>
      </c>
      <c r="D201" s="97">
        <v>0</v>
      </c>
      <c r="E201" s="97" t="str">
        <f>CONCATENATE(Tabla1[[#This Row],[Código del Programa Presupuestario]]&amp;Tabla1[[#This Row],[Código del Subprograma Presupuestario]])</f>
        <v>7890</v>
      </c>
      <c r="F201" s="97">
        <v>19902</v>
      </c>
      <c r="G201" s="97" t="str">
        <f>CONCATENATE(Tabla1[[#This Row],[Código]]&amp;Tabla1[[#This Row],[Código del Clasificador Objeto del Gasto]])</f>
        <v>789019902</v>
      </c>
      <c r="H201" s="97">
        <v>0</v>
      </c>
      <c r="I201" s="97">
        <v>1</v>
      </c>
      <c r="J201" s="97">
        <v>1330</v>
      </c>
      <c r="K201" s="97">
        <v>1120</v>
      </c>
      <c r="L201" s="99" t="s">
        <v>67</v>
      </c>
      <c r="O201"/>
    </row>
    <row r="202" spans="1:15" s="98" customFormat="1" x14ac:dyDescent="0.2">
      <c r="A202" s="97">
        <v>2021</v>
      </c>
      <c r="B202" s="97">
        <v>214</v>
      </c>
      <c r="C202" s="97">
        <v>789</v>
      </c>
      <c r="D202" s="97">
        <v>0</v>
      </c>
      <c r="E202" s="97" t="str">
        <f>CONCATENATE(Tabla1[[#This Row],[Código del Programa Presupuestario]]&amp;Tabla1[[#This Row],[Código del Subprograma Presupuestario]])</f>
        <v>7890</v>
      </c>
      <c r="F202" s="97">
        <v>19905</v>
      </c>
      <c r="G202" s="97" t="str">
        <f>CONCATENATE(Tabla1[[#This Row],[Código]]&amp;Tabla1[[#This Row],[Código del Clasificador Objeto del Gasto]])</f>
        <v>789019905</v>
      </c>
      <c r="H202" s="97">
        <v>0</v>
      </c>
      <c r="I202" s="97">
        <v>1</v>
      </c>
      <c r="J202" s="97">
        <v>1330</v>
      </c>
      <c r="K202" s="97">
        <v>1120</v>
      </c>
      <c r="L202" s="99"/>
      <c r="O202"/>
    </row>
    <row r="203" spans="1:15" s="98" customFormat="1" x14ac:dyDescent="0.2">
      <c r="A203" s="97">
        <v>2021</v>
      </c>
      <c r="B203" s="97">
        <v>214</v>
      </c>
      <c r="C203" s="97">
        <v>789</v>
      </c>
      <c r="D203" s="97">
        <v>0</v>
      </c>
      <c r="E203" s="97" t="str">
        <f>CONCATENATE(Tabla1[[#This Row],[Código del Programa Presupuestario]]&amp;Tabla1[[#This Row],[Código del Subprograma Presupuestario]])</f>
        <v>7890</v>
      </c>
      <c r="F203" s="97">
        <v>20101</v>
      </c>
      <c r="G203" s="97" t="str">
        <f>CONCATENATE(Tabla1[[#This Row],[Código]]&amp;Tabla1[[#This Row],[Código del Clasificador Objeto del Gasto]])</f>
        <v>789020101</v>
      </c>
      <c r="H203" s="97">
        <v>0</v>
      </c>
      <c r="I203" s="97">
        <v>1</v>
      </c>
      <c r="J203" s="97">
        <v>1330</v>
      </c>
      <c r="K203" s="97">
        <v>1120</v>
      </c>
      <c r="L203" s="99"/>
      <c r="O203"/>
    </row>
    <row r="204" spans="1:15" s="98" customFormat="1" x14ac:dyDescent="0.2">
      <c r="A204" s="97">
        <v>2021</v>
      </c>
      <c r="B204" s="97">
        <v>214</v>
      </c>
      <c r="C204" s="97">
        <v>789</v>
      </c>
      <c r="D204" s="97">
        <v>0</v>
      </c>
      <c r="E204" s="97" t="str">
        <f>CONCATENATE(Tabla1[[#This Row],[Código del Programa Presupuestario]]&amp;Tabla1[[#This Row],[Código del Subprograma Presupuestario]])</f>
        <v>7890</v>
      </c>
      <c r="F204" s="97">
        <v>20102</v>
      </c>
      <c r="G204" s="97" t="str">
        <f>CONCATENATE(Tabla1[[#This Row],[Código]]&amp;Tabla1[[#This Row],[Código del Clasificador Objeto del Gasto]])</f>
        <v>789020102</v>
      </c>
      <c r="H204" s="97">
        <v>0</v>
      </c>
      <c r="I204" s="97">
        <v>1</v>
      </c>
      <c r="J204" s="97">
        <v>1330</v>
      </c>
      <c r="K204" s="97">
        <v>1120</v>
      </c>
      <c r="L204" s="99"/>
      <c r="O204"/>
    </row>
    <row r="205" spans="1:15" s="98" customFormat="1" x14ac:dyDescent="0.2">
      <c r="A205" s="97">
        <v>2021</v>
      </c>
      <c r="B205" s="97">
        <v>214</v>
      </c>
      <c r="C205" s="97">
        <v>789</v>
      </c>
      <c r="D205" s="97">
        <v>0</v>
      </c>
      <c r="E205" s="97" t="str">
        <f>CONCATENATE(Tabla1[[#This Row],[Código del Programa Presupuestario]]&amp;Tabla1[[#This Row],[Código del Subprograma Presupuestario]])</f>
        <v>7890</v>
      </c>
      <c r="F205" s="97">
        <v>20103</v>
      </c>
      <c r="G205" s="97" t="str">
        <f>CONCATENATE(Tabla1[[#This Row],[Código]]&amp;Tabla1[[#This Row],[Código del Clasificador Objeto del Gasto]])</f>
        <v>789020103</v>
      </c>
      <c r="H205" s="97">
        <v>0</v>
      </c>
      <c r="I205" s="97">
        <v>1</v>
      </c>
      <c r="J205" s="97">
        <v>1330</v>
      </c>
      <c r="K205" s="97">
        <v>1120</v>
      </c>
      <c r="L205" s="99"/>
      <c r="O205"/>
    </row>
    <row r="206" spans="1:15" s="98" customFormat="1" x14ac:dyDescent="0.2">
      <c r="A206" s="97">
        <v>2021</v>
      </c>
      <c r="B206" s="97">
        <v>214</v>
      </c>
      <c r="C206" s="97">
        <v>789</v>
      </c>
      <c r="D206" s="97">
        <v>0</v>
      </c>
      <c r="E206" s="97" t="str">
        <f>CONCATENATE(Tabla1[[#This Row],[Código del Programa Presupuestario]]&amp;Tabla1[[#This Row],[Código del Subprograma Presupuestario]])</f>
        <v>7890</v>
      </c>
      <c r="F206" s="97">
        <v>20104</v>
      </c>
      <c r="G206" s="97" t="str">
        <f>CONCATENATE(Tabla1[[#This Row],[Código]]&amp;Tabla1[[#This Row],[Código del Clasificador Objeto del Gasto]])</f>
        <v>789020104</v>
      </c>
      <c r="H206" s="97">
        <v>0</v>
      </c>
      <c r="I206" s="97">
        <v>1</v>
      </c>
      <c r="J206" s="97">
        <v>1330</v>
      </c>
      <c r="K206" s="97">
        <v>1120</v>
      </c>
      <c r="L206" s="99"/>
      <c r="O206"/>
    </row>
    <row r="207" spans="1:15" s="98" customFormat="1" x14ac:dyDescent="0.2">
      <c r="A207" s="97">
        <v>2021</v>
      </c>
      <c r="B207" s="97">
        <v>214</v>
      </c>
      <c r="C207" s="97">
        <v>789</v>
      </c>
      <c r="D207" s="97">
        <v>0</v>
      </c>
      <c r="E207" s="97" t="str">
        <f>CONCATENATE(Tabla1[[#This Row],[Código del Programa Presupuestario]]&amp;Tabla1[[#This Row],[Código del Subprograma Presupuestario]])</f>
        <v>7890</v>
      </c>
      <c r="F207" s="97">
        <v>20199</v>
      </c>
      <c r="G207" s="97" t="str">
        <f>CONCATENATE(Tabla1[[#This Row],[Código]]&amp;Tabla1[[#This Row],[Código del Clasificador Objeto del Gasto]])</f>
        <v>789020199</v>
      </c>
      <c r="H207" s="97">
        <v>0</v>
      </c>
      <c r="I207" s="97">
        <v>1</v>
      </c>
      <c r="J207" s="97">
        <v>1330</v>
      </c>
      <c r="K207" s="97">
        <v>1120</v>
      </c>
      <c r="L207" s="99"/>
      <c r="O207"/>
    </row>
    <row r="208" spans="1:15" s="98" customFormat="1" x14ac:dyDescent="0.2">
      <c r="A208" s="97">
        <v>2021</v>
      </c>
      <c r="B208" s="97">
        <v>214</v>
      </c>
      <c r="C208" s="97">
        <v>789</v>
      </c>
      <c r="D208" s="97">
        <v>0</v>
      </c>
      <c r="E208" s="97" t="str">
        <f>CONCATENATE(Tabla1[[#This Row],[Código del Programa Presupuestario]]&amp;Tabla1[[#This Row],[Código del Subprograma Presupuestario]])</f>
        <v>7890</v>
      </c>
      <c r="F208" s="97">
        <v>20203</v>
      </c>
      <c r="G208" s="97" t="str">
        <f>CONCATENATE(Tabla1[[#This Row],[Código]]&amp;Tabla1[[#This Row],[Código del Clasificador Objeto del Gasto]])</f>
        <v>789020203</v>
      </c>
      <c r="H208" s="97">
        <v>0</v>
      </c>
      <c r="I208" s="97">
        <v>1</v>
      </c>
      <c r="J208" s="97">
        <v>1330</v>
      </c>
      <c r="K208" s="97">
        <v>1120</v>
      </c>
      <c r="L208" s="99"/>
      <c r="O208"/>
    </row>
    <row r="209" spans="1:15" s="98" customFormat="1" x14ac:dyDescent="0.2">
      <c r="A209" s="97">
        <v>2021</v>
      </c>
      <c r="B209" s="97">
        <v>214</v>
      </c>
      <c r="C209" s="97">
        <v>789</v>
      </c>
      <c r="D209" s="97">
        <v>0</v>
      </c>
      <c r="E209" s="97" t="str">
        <f>CONCATENATE(Tabla1[[#This Row],[Código del Programa Presupuestario]]&amp;Tabla1[[#This Row],[Código del Subprograma Presupuestario]])</f>
        <v>7890</v>
      </c>
      <c r="F209" s="97">
        <v>20204</v>
      </c>
      <c r="G209" s="97" t="str">
        <f>CONCATENATE(Tabla1[[#This Row],[Código]]&amp;Tabla1[[#This Row],[Código del Clasificador Objeto del Gasto]])</f>
        <v>789020204</v>
      </c>
      <c r="H209" s="97">
        <v>0</v>
      </c>
      <c r="I209" s="97">
        <v>1</v>
      </c>
      <c r="J209" s="97">
        <v>1330</v>
      </c>
      <c r="K209" s="97">
        <v>1120</v>
      </c>
      <c r="L209" s="99"/>
      <c r="O209"/>
    </row>
    <row r="210" spans="1:15" s="98" customFormat="1" x14ac:dyDescent="0.2">
      <c r="A210" s="97">
        <v>2021</v>
      </c>
      <c r="B210" s="97">
        <v>214</v>
      </c>
      <c r="C210" s="97">
        <v>789</v>
      </c>
      <c r="D210" s="97">
        <v>0</v>
      </c>
      <c r="E210" s="97" t="str">
        <f>CONCATENATE(Tabla1[[#This Row],[Código del Programa Presupuestario]]&amp;Tabla1[[#This Row],[Código del Subprograma Presupuestario]])</f>
        <v>7890</v>
      </c>
      <c r="F210" s="97">
        <v>20301</v>
      </c>
      <c r="G210" s="97" t="str">
        <f>CONCATENATE(Tabla1[[#This Row],[Código]]&amp;Tabla1[[#This Row],[Código del Clasificador Objeto del Gasto]])</f>
        <v>789020301</v>
      </c>
      <c r="H210" s="97">
        <v>0</v>
      </c>
      <c r="I210" s="97">
        <v>1</v>
      </c>
      <c r="J210" s="97">
        <v>1330</v>
      </c>
      <c r="K210" s="97">
        <v>1120</v>
      </c>
      <c r="L210" s="99"/>
      <c r="O210"/>
    </row>
    <row r="211" spans="1:15" s="98" customFormat="1" x14ac:dyDescent="0.2">
      <c r="A211" s="97">
        <v>2021</v>
      </c>
      <c r="B211" s="97">
        <v>214</v>
      </c>
      <c r="C211" s="97">
        <v>789</v>
      </c>
      <c r="D211" s="97">
        <v>0</v>
      </c>
      <c r="E211" s="97" t="str">
        <f>CONCATENATE(Tabla1[[#This Row],[Código del Programa Presupuestario]]&amp;Tabla1[[#This Row],[Código del Subprograma Presupuestario]])</f>
        <v>7890</v>
      </c>
      <c r="F211" s="97">
        <v>20302</v>
      </c>
      <c r="G211" s="97" t="str">
        <f>CONCATENATE(Tabla1[[#This Row],[Código]]&amp;Tabla1[[#This Row],[Código del Clasificador Objeto del Gasto]])</f>
        <v>789020302</v>
      </c>
      <c r="H211" s="97">
        <v>0</v>
      </c>
      <c r="I211" s="97">
        <v>1</v>
      </c>
      <c r="J211" s="97">
        <v>1330</v>
      </c>
      <c r="K211" s="97">
        <v>1120</v>
      </c>
      <c r="L211" s="99"/>
      <c r="O211"/>
    </row>
    <row r="212" spans="1:15" s="98" customFormat="1" x14ac:dyDescent="0.2">
      <c r="A212" s="97">
        <v>2021</v>
      </c>
      <c r="B212" s="97">
        <v>214</v>
      </c>
      <c r="C212" s="97">
        <v>789</v>
      </c>
      <c r="D212" s="97">
        <v>0</v>
      </c>
      <c r="E212" s="97" t="str">
        <f>CONCATENATE(Tabla1[[#This Row],[Código del Programa Presupuestario]]&amp;Tabla1[[#This Row],[Código del Subprograma Presupuestario]])</f>
        <v>7890</v>
      </c>
      <c r="F212" s="97">
        <v>20303</v>
      </c>
      <c r="G212" s="97" t="str">
        <f>CONCATENATE(Tabla1[[#This Row],[Código]]&amp;Tabla1[[#This Row],[Código del Clasificador Objeto del Gasto]])</f>
        <v>789020303</v>
      </c>
      <c r="H212" s="97">
        <v>0</v>
      </c>
      <c r="I212" s="97">
        <v>1</v>
      </c>
      <c r="J212" s="97">
        <v>1330</v>
      </c>
      <c r="K212" s="97">
        <v>1120</v>
      </c>
      <c r="L212" s="99"/>
      <c r="O212"/>
    </row>
    <row r="213" spans="1:15" s="98" customFormat="1" x14ac:dyDescent="0.2">
      <c r="A213" s="97">
        <v>2021</v>
      </c>
      <c r="B213" s="97">
        <v>214</v>
      </c>
      <c r="C213" s="97">
        <v>789</v>
      </c>
      <c r="D213" s="97">
        <v>0</v>
      </c>
      <c r="E213" s="97" t="str">
        <f>CONCATENATE(Tabla1[[#This Row],[Código del Programa Presupuestario]]&amp;Tabla1[[#This Row],[Código del Subprograma Presupuestario]])</f>
        <v>7890</v>
      </c>
      <c r="F213" s="97">
        <v>20304</v>
      </c>
      <c r="G213" s="97" t="str">
        <f>CONCATENATE(Tabla1[[#This Row],[Código]]&amp;Tabla1[[#This Row],[Código del Clasificador Objeto del Gasto]])</f>
        <v>789020304</v>
      </c>
      <c r="H213" s="97">
        <v>0</v>
      </c>
      <c r="I213" s="97">
        <v>1</v>
      </c>
      <c r="J213" s="97">
        <v>1330</v>
      </c>
      <c r="K213" s="97">
        <v>1120</v>
      </c>
      <c r="L213" s="99"/>
      <c r="O213"/>
    </row>
    <row r="214" spans="1:15" s="98" customFormat="1" x14ac:dyDescent="0.2">
      <c r="A214" s="97">
        <v>2021</v>
      </c>
      <c r="B214" s="97">
        <v>214</v>
      </c>
      <c r="C214" s="97">
        <v>789</v>
      </c>
      <c r="D214" s="97">
        <v>0</v>
      </c>
      <c r="E214" s="97" t="str">
        <f>CONCATENATE(Tabla1[[#This Row],[Código del Programa Presupuestario]]&amp;Tabla1[[#This Row],[Código del Subprograma Presupuestario]])</f>
        <v>7890</v>
      </c>
      <c r="F214" s="97">
        <v>20305</v>
      </c>
      <c r="G214" s="97" t="str">
        <f>CONCATENATE(Tabla1[[#This Row],[Código]]&amp;Tabla1[[#This Row],[Código del Clasificador Objeto del Gasto]])</f>
        <v>789020305</v>
      </c>
      <c r="H214" s="97">
        <v>0</v>
      </c>
      <c r="I214" s="97">
        <v>1</v>
      </c>
      <c r="J214" s="97">
        <v>1330</v>
      </c>
      <c r="K214" s="97">
        <v>1120</v>
      </c>
      <c r="L214" s="99"/>
      <c r="O214"/>
    </row>
    <row r="215" spans="1:15" s="98" customFormat="1" x14ac:dyDescent="0.2">
      <c r="A215" s="97">
        <v>2021</v>
      </c>
      <c r="B215" s="97">
        <v>214</v>
      </c>
      <c r="C215" s="97">
        <v>789</v>
      </c>
      <c r="D215" s="97">
        <v>0</v>
      </c>
      <c r="E215" s="97" t="str">
        <f>CONCATENATE(Tabla1[[#This Row],[Código del Programa Presupuestario]]&amp;Tabla1[[#This Row],[Código del Subprograma Presupuestario]])</f>
        <v>7890</v>
      </c>
      <c r="F215" s="97">
        <v>20306</v>
      </c>
      <c r="G215" s="97" t="str">
        <f>CONCATENATE(Tabla1[[#This Row],[Código]]&amp;Tabla1[[#This Row],[Código del Clasificador Objeto del Gasto]])</f>
        <v>789020306</v>
      </c>
      <c r="H215" s="97">
        <v>0</v>
      </c>
      <c r="I215" s="97">
        <v>1</v>
      </c>
      <c r="J215" s="97">
        <v>1330</v>
      </c>
      <c r="K215" s="97">
        <v>1120</v>
      </c>
      <c r="L215" s="99"/>
      <c r="O215"/>
    </row>
    <row r="216" spans="1:15" s="98" customFormat="1" x14ac:dyDescent="0.2">
      <c r="A216" s="97">
        <v>2021</v>
      </c>
      <c r="B216" s="97">
        <v>214</v>
      </c>
      <c r="C216" s="97">
        <v>789</v>
      </c>
      <c r="D216" s="97">
        <v>0</v>
      </c>
      <c r="E216" s="97" t="str">
        <f>CONCATENATE(Tabla1[[#This Row],[Código del Programa Presupuestario]]&amp;Tabla1[[#This Row],[Código del Subprograma Presupuestario]])</f>
        <v>7890</v>
      </c>
      <c r="F216" s="97">
        <v>20399</v>
      </c>
      <c r="G216" s="97" t="str">
        <f>CONCATENATE(Tabla1[[#This Row],[Código]]&amp;Tabla1[[#This Row],[Código del Clasificador Objeto del Gasto]])</f>
        <v>789020399</v>
      </c>
      <c r="H216" s="97">
        <v>0</v>
      </c>
      <c r="I216" s="97">
        <v>1</v>
      </c>
      <c r="J216" s="97">
        <v>1330</v>
      </c>
      <c r="K216" s="97">
        <v>1120</v>
      </c>
      <c r="L216" s="99"/>
      <c r="O216"/>
    </row>
    <row r="217" spans="1:15" s="98" customFormat="1" x14ac:dyDescent="0.2">
      <c r="A217" s="97">
        <v>2021</v>
      </c>
      <c r="B217" s="97">
        <v>214</v>
      </c>
      <c r="C217" s="97">
        <v>789</v>
      </c>
      <c r="D217" s="97">
        <v>0</v>
      </c>
      <c r="E217" s="97" t="str">
        <f>CONCATENATE(Tabla1[[#This Row],[Código del Programa Presupuestario]]&amp;Tabla1[[#This Row],[Código del Subprograma Presupuestario]])</f>
        <v>7890</v>
      </c>
      <c r="F217" s="97">
        <v>20401</v>
      </c>
      <c r="G217" s="97" t="str">
        <f>CONCATENATE(Tabla1[[#This Row],[Código]]&amp;Tabla1[[#This Row],[Código del Clasificador Objeto del Gasto]])</f>
        <v>789020401</v>
      </c>
      <c r="H217" s="97">
        <v>0</v>
      </c>
      <c r="I217" s="97">
        <v>1</v>
      </c>
      <c r="J217" s="97">
        <v>1330</v>
      </c>
      <c r="K217" s="97">
        <v>1120</v>
      </c>
      <c r="L217" s="99"/>
      <c r="O217"/>
    </row>
    <row r="218" spans="1:15" s="98" customFormat="1" x14ac:dyDescent="0.2">
      <c r="A218" s="97">
        <v>2021</v>
      </c>
      <c r="B218" s="97">
        <v>214</v>
      </c>
      <c r="C218" s="97">
        <v>789</v>
      </c>
      <c r="D218" s="97">
        <v>0</v>
      </c>
      <c r="E218" s="97" t="str">
        <f>CONCATENATE(Tabla1[[#This Row],[Código del Programa Presupuestario]]&amp;Tabla1[[#This Row],[Código del Subprograma Presupuestario]])</f>
        <v>7890</v>
      </c>
      <c r="F218" s="97">
        <v>20402</v>
      </c>
      <c r="G218" s="97" t="str">
        <f>CONCATENATE(Tabla1[[#This Row],[Código]]&amp;Tabla1[[#This Row],[Código del Clasificador Objeto del Gasto]])</f>
        <v>789020402</v>
      </c>
      <c r="H218" s="97">
        <v>0</v>
      </c>
      <c r="I218" s="97">
        <v>1</v>
      </c>
      <c r="J218" s="97">
        <v>1330</v>
      </c>
      <c r="K218" s="97">
        <v>1120</v>
      </c>
      <c r="L218" s="99"/>
      <c r="O218"/>
    </row>
    <row r="219" spans="1:15" s="98" customFormat="1" x14ac:dyDescent="0.2">
      <c r="A219" s="97">
        <v>2021</v>
      </c>
      <c r="B219" s="97">
        <v>214</v>
      </c>
      <c r="C219" s="97">
        <v>789</v>
      </c>
      <c r="D219" s="97">
        <v>0</v>
      </c>
      <c r="E219" s="97" t="str">
        <f>CONCATENATE(Tabla1[[#This Row],[Código del Programa Presupuestario]]&amp;Tabla1[[#This Row],[Código del Subprograma Presupuestario]])</f>
        <v>7890</v>
      </c>
      <c r="F219" s="97">
        <v>29901</v>
      </c>
      <c r="G219" s="97" t="str">
        <f>CONCATENATE(Tabla1[[#This Row],[Código]]&amp;Tabla1[[#This Row],[Código del Clasificador Objeto del Gasto]])</f>
        <v>789029901</v>
      </c>
      <c r="H219" s="97">
        <v>0</v>
      </c>
      <c r="I219" s="97">
        <v>1</v>
      </c>
      <c r="J219" s="97">
        <v>1330</v>
      </c>
      <c r="K219" s="97">
        <v>1120</v>
      </c>
      <c r="L219" s="99"/>
      <c r="O219"/>
    </row>
    <row r="220" spans="1:15" s="98" customFormat="1" x14ac:dyDescent="0.2">
      <c r="A220" s="97">
        <v>2021</v>
      </c>
      <c r="B220" s="97">
        <v>214</v>
      </c>
      <c r="C220" s="97">
        <v>789</v>
      </c>
      <c r="D220" s="97">
        <v>0</v>
      </c>
      <c r="E220" s="97" t="str">
        <f>CONCATENATE(Tabla1[[#This Row],[Código del Programa Presupuestario]]&amp;Tabla1[[#This Row],[Código del Subprograma Presupuestario]])</f>
        <v>7890</v>
      </c>
      <c r="F220" s="97">
        <v>29902</v>
      </c>
      <c r="G220" s="97" t="str">
        <f>CONCATENATE(Tabla1[[#This Row],[Código]]&amp;Tabla1[[#This Row],[Código del Clasificador Objeto del Gasto]])</f>
        <v>789029902</v>
      </c>
      <c r="H220" s="97">
        <v>0</v>
      </c>
      <c r="I220" s="97">
        <v>1</v>
      </c>
      <c r="J220" s="97">
        <v>1330</v>
      </c>
      <c r="K220" s="97">
        <v>1120</v>
      </c>
      <c r="L220" s="99"/>
      <c r="O220"/>
    </row>
    <row r="221" spans="1:15" s="98" customFormat="1" x14ac:dyDescent="0.2">
      <c r="A221" s="97">
        <v>2021</v>
      </c>
      <c r="B221" s="97">
        <v>214</v>
      </c>
      <c r="C221" s="97">
        <v>789</v>
      </c>
      <c r="D221" s="97">
        <v>0</v>
      </c>
      <c r="E221" s="97" t="str">
        <f>CONCATENATE(Tabla1[[#This Row],[Código del Programa Presupuestario]]&amp;Tabla1[[#This Row],[Código del Subprograma Presupuestario]])</f>
        <v>7890</v>
      </c>
      <c r="F221" s="97">
        <v>29903</v>
      </c>
      <c r="G221" s="97" t="str">
        <f>CONCATENATE(Tabla1[[#This Row],[Código]]&amp;Tabla1[[#This Row],[Código del Clasificador Objeto del Gasto]])</f>
        <v>789029903</v>
      </c>
      <c r="H221" s="97">
        <v>0</v>
      </c>
      <c r="I221" s="97">
        <v>1</v>
      </c>
      <c r="J221" s="97">
        <v>1330</v>
      </c>
      <c r="K221" s="97">
        <v>1120</v>
      </c>
      <c r="L221" s="99"/>
      <c r="O221"/>
    </row>
    <row r="222" spans="1:15" s="98" customFormat="1" x14ac:dyDescent="0.2">
      <c r="A222" s="97">
        <v>2021</v>
      </c>
      <c r="B222" s="97">
        <v>214</v>
      </c>
      <c r="C222" s="97">
        <v>789</v>
      </c>
      <c r="D222" s="97">
        <v>0</v>
      </c>
      <c r="E222" s="97" t="str">
        <f>CONCATENATE(Tabla1[[#This Row],[Código del Programa Presupuestario]]&amp;Tabla1[[#This Row],[Código del Subprograma Presupuestario]])</f>
        <v>7890</v>
      </c>
      <c r="F222" s="97">
        <v>29904</v>
      </c>
      <c r="G222" s="97" t="str">
        <f>CONCATENATE(Tabla1[[#This Row],[Código]]&amp;Tabla1[[#This Row],[Código del Clasificador Objeto del Gasto]])</f>
        <v>789029904</v>
      </c>
      <c r="H222" s="97">
        <v>0</v>
      </c>
      <c r="I222" s="97">
        <v>1</v>
      </c>
      <c r="J222" s="97">
        <v>1330</v>
      </c>
      <c r="K222" s="97">
        <v>1120</v>
      </c>
      <c r="L222" s="99"/>
      <c r="O222"/>
    </row>
    <row r="223" spans="1:15" s="98" customFormat="1" x14ac:dyDescent="0.2">
      <c r="A223" s="97">
        <v>2021</v>
      </c>
      <c r="B223" s="97">
        <v>214</v>
      </c>
      <c r="C223" s="97">
        <v>789</v>
      </c>
      <c r="D223" s="97">
        <v>0</v>
      </c>
      <c r="E223" s="97" t="str">
        <f>CONCATENATE(Tabla1[[#This Row],[Código del Programa Presupuestario]]&amp;Tabla1[[#This Row],[Código del Subprograma Presupuestario]])</f>
        <v>7890</v>
      </c>
      <c r="F223" s="97">
        <v>29905</v>
      </c>
      <c r="G223" s="97" t="str">
        <f>CONCATENATE(Tabla1[[#This Row],[Código]]&amp;Tabla1[[#This Row],[Código del Clasificador Objeto del Gasto]])</f>
        <v>789029905</v>
      </c>
      <c r="H223" s="97">
        <v>0</v>
      </c>
      <c r="I223" s="97">
        <v>1</v>
      </c>
      <c r="J223" s="97">
        <v>1330</v>
      </c>
      <c r="K223" s="97">
        <v>1120</v>
      </c>
      <c r="L223" s="99"/>
      <c r="O223"/>
    </row>
    <row r="224" spans="1:15" s="98" customFormat="1" x14ac:dyDescent="0.2">
      <c r="A224" s="97">
        <v>2021</v>
      </c>
      <c r="B224" s="97">
        <v>214</v>
      </c>
      <c r="C224" s="97">
        <v>789</v>
      </c>
      <c r="D224" s="97">
        <v>0</v>
      </c>
      <c r="E224" s="97" t="str">
        <f>CONCATENATE(Tabla1[[#This Row],[Código del Programa Presupuestario]]&amp;Tabla1[[#This Row],[Código del Subprograma Presupuestario]])</f>
        <v>7890</v>
      </c>
      <c r="F224" s="97">
        <v>29906</v>
      </c>
      <c r="G224" s="97" t="str">
        <f>CONCATENATE(Tabla1[[#This Row],[Código]]&amp;Tabla1[[#This Row],[Código del Clasificador Objeto del Gasto]])</f>
        <v>789029906</v>
      </c>
      <c r="H224" s="97">
        <v>0</v>
      </c>
      <c r="I224" s="97">
        <v>1</v>
      </c>
      <c r="J224" s="97">
        <v>1330</v>
      </c>
      <c r="K224" s="97">
        <v>1120</v>
      </c>
      <c r="L224" s="99"/>
      <c r="O224"/>
    </row>
    <row r="225" spans="1:15" s="98" customFormat="1" x14ac:dyDescent="0.2">
      <c r="A225" s="97">
        <v>2021</v>
      </c>
      <c r="B225" s="97">
        <v>214</v>
      </c>
      <c r="C225" s="97">
        <v>789</v>
      </c>
      <c r="D225" s="97">
        <v>0</v>
      </c>
      <c r="E225" s="97" t="str">
        <f>CONCATENATE(Tabla1[[#This Row],[Código del Programa Presupuestario]]&amp;Tabla1[[#This Row],[Código del Subprograma Presupuestario]])</f>
        <v>7890</v>
      </c>
      <c r="F225" s="97">
        <v>29907</v>
      </c>
      <c r="G225" s="97" t="str">
        <f>CONCATENATE(Tabla1[[#This Row],[Código]]&amp;Tabla1[[#This Row],[Código del Clasificador Objeto del Gasto]])</f>
        <v>789029907</v>
      </c>
      <c r="H225" s="97">
        <v>0</v>
      </c>
      <c r="I225" s="97">
        <v>1</v>
      </c>
      <c r="J225" s="97">
        <v>1330</v>
      </c>
      <c r="K225" s="97">
        <v>1120</v>
      </c>
      <c r="L225" s="99"/>
      <c r="O225"/>
    </row>
    <row r="226" spans="1:15" s="98" customFormat="1" x14ac:dyDescent="0.2">
      <c r="A226" s="97">
        <v>2021</v>
      </c>
      <c r="B226" s="97">
        <v>214</v>
      </c>
      <c r="C226" s="97">
        <v>789</v>
      </c>
      <c r="D226" s="97">
        <v>0</v>
      </c>
      <c r="E226" s="97" t="str">
        <f>CONCATENATE(Tabla1[[#This Row],[Código del Programa Presupuestario]]&amp;Tabla1[[#This Row],[Código del Subprograma Presupuestario]])</f>
        <v>7890</v>
      </c>
      <c r="F226" s="97">
        <v>29999</v>
      </c>
      <c r="G226" s="97" t="str">
        <f>CONCATENATE(Tabla1[[#This Row],[Código]]&amp;Tabla1[[#This Row],[Código del Clasificador Objeto del Gasto]])</f>
        <v>789029999</v>
      </c>
      <c r="H226" s="97">
        <v>0</v>
      </c>
      <c r="I226" s="97">
        <v>1</v>
      </c>
      <c r="J226" s="97">
        <v>1330</v>
      </c>
      <c r="K226" s="97">
        <v>1120</v>
      </c>
      <c r="L226" s="99"/>
      <c r="O226"/>
    </row>
    <row r="227" spans="1:15" s="98" customFormat="1" x14ac:dyDescent="0.2">
      <c r="A227" s="97">
        <v>2021</v>
      </c>
      <c r="B227" s="97">
        <v>214</v>
      </c>
      <c r="C227" s="97">
        <v>789</v>
      </c>
      <c r="D227" s="97">
        <v>0</v>
      </c>
      <c r="E227" s="97" t="str">
        <f>CONCATENATE(Tabla1[[#This Row],[Código del Programa Presupuestario]]&amp;Tabla1[[#This Row],[Código del Subprograma Presupuestario]])</f>
        <v>7890</v>
      </c>
      <c r="F227" s="97">
        <v>50101</v>
      </c>
      <c r="G227" s="97" t="str">
        <f>CONCATENATE(Tabla1[[#This Row],[Código]]&amp;Tabla1[[#This Row],[Código del Clasificador Objeto del Gasto]])</f>
        <v>789050101</v>
      </c>
      <c r="H227" s="97">
        <v>0</v>
      </c>
      <c r="I227" s="97">
        <v>280</v>
      </c>
      <c r="J227" s="97">
        <v>1330</v>
      </c>
      <c r="K227" s="97">
        <v>2210</v>
      </c>
      <c r="L227" s="99"/>
      <c r="O227"/>
    </row>
    <row r="228" spans="1:15" s="98" customFormat="1" x14ac:dyDescent="0.2">
      <c r="A228" s="97">
        <v>2021</v>
      </c>
      <c r="B228" s="97">
        <v>214</v>
      </c>
      <c r="C228" s="97">
        <v>789</v>
      </c>
      <c r="D228" s="97">
        <v>0</v>
      </c>
      <c r="E228" s="97" t="str">
        <f>CONCATENATE(Tabla1[[#This Row],[Código del Programa Presupuestario]]&amp;Tabla1[[#This Row],[Código del Subprograma Presupuestario]])</f>
        <v>7890</v>
      </c>
      <c r="F228" s="97">
        <v>50102</v>
      </c>
      <c r="G228" s="97" t="str">
        <f>CONCATENATE(Tabla1[[#This Row],[Código]]&amp;Tabla1[[#This Row],[Código del Clasificador Objeto del Gasto]])</f>
        <v>789050102</v>
      </c>
      <c r="H228" s="97">
        <v>0</v>
      </c>
      <c r="I228" s="97">
        <v>280</v>
      </c>
      <c r="J228" s="97">
        <v>1330</v>
      </c>
      <c r="K228" s="97">
        <v>2210</v>
      </c>
      <c r="L228" s="99"/>
      <c r="O228"/>
    </row>
    <row r="229" spans="1:15" s="98" customFormat="1" x14ac:dyDescent="0.2">
      <c r="A229" s="97">
        <v>2021</v>
      </c>
      <c r="B229" s="97">
        <v>214</v>
      </c>
      <c r="C229" s="97">
        <v>789</v>
      </c>
      <c r="D229" s="97">
        <v>0</v>
      </c>
      <c r="E229" s="97" t="str">
        <f>CONCATENATE(Tabla1[[#This Row],[Código del Programa Presupuestario]]&amp;Tabla1[[#This Row],[Código del Subprograma Presupuestario]])</f>
        <v>7890</v>
      </c>
      <c r="F229" s="97">
        <v>50103</v>
      </c>
      <c r="G229" s="97" t="str">
        <f>CONCATENATE(Tabla1[[#This Row],[Código]]&amp;Tabla1[[#This Row],[Código del Clasificador Objeto del Gasto]])</f>
        <v>789050103</v>
      </c>
      <c r="H229" s="97">
        <v>0</v>
      </c>
      <c r="I229" s="97">
        <v>280</v>
      </c>
      <c r="J229" s="97">
        <v>1330</v>
      </c>
      <c r="K229" s="97">
        <v>2210</v>
      </c>
      <c r="L229" s="99"/>
      <c r="O229"/>
    </row>
    <row r="230" spans="1:15" s="98" customFormat="1" x14ac:dyDescent="0.2">
      <c r="A230" s="97">
        <v>2021</v>
      </c>
      <c r="B230" s="97">
        <v>214</v>
      </c>
      <c r="C230" s="97">
        <v>789</v>
      </c>
      <c r="D230" s="97">
        <v>0</v>
      </c>
      <c r="E230" s="97" t="str">
        <f>CONCATENATE(Tabla1[[#This Row],[Código del Programa Presupuestario]]&amp;Tabla1[[#This Row],[Código del Subprograma Presupuestario]])</f>
        <v>7890</v>
      </c>
      <c r="F230" s="97">
        <v>50104</v>
      </c>
      <c r="G230" s="97" t="str">
        <f>CONCATENATE(Tabla1[[#This Row],[Código]]&amp;Tabla1[[#This Row],[Código del Clasificador Objeto del Gasto]])</f>
        <v>789050104</v>
      </c>
      <c r="H230" s="97">
        <v>0</v>
      </c>
      <c r="I230" s="97">
        <v>280</v>
      </c>
      <c r="J230" s="97">
        <v>1330</v>
      </c>
      <c r="K230" s="97">
        <v>2210</v>
      </c>
      <c r="L230" s="99"/>
      <c r="O230"/>
    </row>
    <row r="231" spans="1:15" s="98" customFormat="1" x14ac:dyDescent="0.2">
      <c r="A231" s="97">
        <v>2021</v>
      </c>
      <c r="B231" s="97">
        <v>214</v>
      </c>
      <c r="C231" s="97">
        <v>789</v>
      </c>
      <c r="D231" s="97">
        <v>0</v>
      </c>
      <c r="E231" s="97" t="str">
        <f>CONCATENATE(Tabla1[[#This Row],[Código del Programa Presupuestario]]&amp;Tabla1[[#This Row],[Código del Subprograma Presupuestario]])</f>
        <v>7890</v>
      </c>
      <c r="F231" s="97">
        <v>50105</v>
      </c>
      <c r="G231" s="97" t="str">
        <f>CONCATENATE(Tabla1[[#This Row],[Código]]&amp;Tabla1[[#This Row],[Código del Clasificador Objeto del Gasto]])</f>
        <v>789050105</v>
      </c>
      <c r="H231" s="97">
        <v>0</v>
      </c>
      <c r="I231" s="97">
        <v>280</v>
      </c>
      <c r="J231" s="97">
        <v>1330</v>
      </c>
      <c r="K231" s="97">
        <v>2210</v>
      </c>
      <c r="L231" s="99"/>
      <c r="O231"/>
    </row>
    <row r="232" spans="1:15" s="98" customFormat="1" x14ac:dyDescent="0.2">
      <c r="A232" s="97">
        <v>2021</v>
      </c>
      <c r="B232" s="97">
        <v>214</v>
      </c>
      <c r="C232" s="97">
        <v>789</v>
      </c>
      <c r="D232" s="97">
        <v>0</v>
      </c>
      <c r="E232" s="97" t="str">
        <f>CONCATENATE(Tabla1[[#This Row],[Código del Programa Presupuestario]]&amp;Tabla1[[#This Row],[Código del Subprograma Presupuestario]])</f>
        <v>7890</v>
      </c>
      <c r="F232" s="97">
        <v>50107</v>
      </c>
      <c r="G232" s="97" t="str">
        <f>CONCATENATE(Tabla1[[#This Row],[Código]]&amp;Tabla1[[#This Row],[Código del Clasificador Objeto del Gasto]])</f>
        <v>789050107</v>
      </c>
      <c r="H232" s="97">
        <v>0</v>
      </c>
      <c r="I232" s="97">
        <v>280</v>
      </c>
      <c r="J232" s="97">
        <v>1330</v>
      </c>
      <c r="K232" s="97">
        <v>2210</v>
      </c>
      <c r="L232" s="99"/>
      <c r="O232"/>
    </row>
    <row r="233" spans="1:15" s="98" customFormat="1" x14ac:dyDescent="0.2">
      <c r="A233" s="97">
        <v>2021</v>
      </c>
      <c r="B233" s="97">
        <v>214</v>
      </c>
      <c r="C233" s="97">
        <v>789</v>
      </c>
      <c r="D233" s="97">
        <v>0</v>
      </c>
      <c r="E233" s="97" t="str">
        <f>CONCATENATE(Tabla1[[#This Row],[Código del Programa Presupuestario]]&amp;Tabla1[[#This Row],[Código del Subprograma Presupuestario]])</f>
        <v>7890</v>
      </c>
      <c r="F233" s="97">
        <v>50199</v>
      </c>
      <c r="G233" s="97" t="str">
        <f>CONCATENATE(Tabla1[[#This Row],[Código]]&amp;Tabla1[[#This Row],[Código del Clasificador Objeto del Gasto]])</f>
        <v>789050199</v>
      </c>
      <c r="H233" s="97">
        <v>0</v>
      </c>
      <c r="I233" s="97">
        <v>280</v>
      </c>
      <c r="J233" s="97">
        <v>1330</v>
      </c>
      <c r="K233" s="97">
        <v>2210</v>
      </c>
      <c r="L233" s="99"/>
      <c r="O233"/>
    </row>
    <row r="234" spans="1:15" s="98" customFormat="1" ht="255" x14ac:dyDescent="0.2">
      <c r="A234" s="97">
        <v>2021</v>
      </c>
      <c r="B234" s="97">
        <v>214</v>
      </c>
      <c r="C234" s="97">
        <v>789</v>
      </c>
      <c r="D234" s="97">
        <v>0</v>
      </c>
      <c r="E234" s="97" t="str">
        <f>CONCATENATE(Tabla1[[#This Row],[Código del Programa Presupuestario]]&amp;Tabla1[[#This Row],[Código del Subprograma Presupuestario]])</f>
        <v>7890</v>
      </c>
      <c r="F234" s="97">
        <v>50201</v>
      </c>
      <c r="G234" s="97" t="str">
        <f>CONCATENATE(Tabla1[[#This Row],[Código]]&amp;Tabla1[[#This Row],[Código del Clasificador Objeto del Gasto]])</f>
        <v>789050201</v>
      </c>
      <c r="H234" s="97">
        <v>0</v>
      </c>
      <c r="I234" s="97">
        <v>280</v>
      </c>
      <c r="J234" s="97">
        <v>1330</v>
      </c>
      <c r="K234" s="97">
        <v>2110</v>
      </c>
      <c r="L234" s="99" t="s">
        <v>261</v>
      </c>
      <c r="O234"/>
    </row>
    <row r="235" spans="1:15" s="98" customFormat="1" ht="38.25" x14ac:dyDescent="0.2">
      <c r="A235" s="97">
        <v>2021</v>
      </c>
      <c r="B235" s="97">
        <v>214</v>
      </c>
      <c r="C235" s="97">
        <v>789</v>
      </c>
      <c r="D235" s="97">
        <v>0</v>
      </c>
      <c r="E235" s="97" t="str">
        <f>CONCATENATE(Tabla1[[#This Row],[Código del Programa Presupuestario]]&amp;Tabla1[[#This Row],[Código del Subprograma Presupuestario]])</f>
        <v>7890</v>
      </c>
      <c r="F235" s="97">
        <v>50299</v>
      </c>
      <c r="G235" s="97" t="str">
        <f>CONCATENATE(Tabla1[[#This Row],[Código]]&amp;Tabla1[[#This Row],[Código del Clasificador Objeto del Gasto]])</f>
        <v>789050299</v>
      </c>
      <c r="H235" s="97">
        <v>0</v>
      </c>
      <c r="I235" s="97">
        <v>280</v>
      </c>
      <c r="J235" s="97">
        <v>1330</v>
      </c>
      <c r="K235" s="97">
        <v>2150</v>
      </c>
      <c r="L235" s="99" t="s">
        <v>262</v>
      </c>
      <c r="O235"/>
    </row>
    <row r="236" spans="1:15" s="98" customFormat="1" x14ac:dyDescent="0.2">
      <c r="A236" s="97">
        <v>2021</v>
      </c>
      <c r="B236" s="97">
        <v>214</v>
      </c>
      <c r="C236" s="97">
        <v>789</v>
      </c>
      <c r="D236" s="97">
        <v>0</v>
      </c>
      <c r="E236" s="97" t="str">
        <f>CONCATENATE(Tabla1[[#This Row],[Código del Programa Presupuestario]]&amp;Tabla1[[#This Row],[Código del Subprograma Presupuestario]])</f>
        <v>7890</v>
      </c>
      <c r="F236" s="97">
        <v>59903</v>
      </c>
      <c r="G236" s="97" t="str">
        <f>CONCATENATE(Tabla1[[#This Row],[Código]]&amp;Tabla1[[#This Row],[Código del Clasificador Objeto del Gasto]])</f>
        <v>789059903</v>
      </c>
      <c r="H236" s="97">
        <v>0</v>
      </c>
      <c r="I236" s="97">
        <v>280</v>
      </c>
      <c r="J236" s="97">
        <v>1330</v>
      </c>
      <c r="K236" s="97">
        <v>2240</v>
      </c>
      <c r="L236" s="99"/>
      <c r="O236"/>
    </row>
    <row r="237" spans="1:15" s="98" customFormat="1" ht="63.75" x14ac:dyDescent="0.2">
      <c r="A237" s="97">
        <v>2021</v>
      </c>
      <c r="B237" s="97">
        <v>214</v>
      </c>
      <c r="C237" s="97">
        <v>789</v>
      </c>
      <c r="D237" s="97">
        <v>0</v>
      </c>
      <c r="E237" s="97" t="str">
        <f>CONCATENATE(Tabla1[[#This Row],[Código del Programa Presupuestario]]&amp;Tabla1[[#This Row],[Código del Subprograma Presupuestario]])</f>
        <v>7890</v>
      </c>
      <c r="F237" s="97">
        <v>60103</v>
      </c>
      <c r="G237" s="97" t="str">
        <f>CONCATENATE(Tabla1[[#This Row],[Código]]&amp;Tabla1[[#This Row],[Código del Clasificador Objeto del Gasto]])</f>
        <v>789060103</v>
      </c>
      <c r="H237" s="97">
        <v>200</v>
      </c>
      <c r="I237" s="97">
        <v>1</v>
      </c>
      <c r="J237" s="97">
        <v>1330</v>
      </c>
      <c r="K237" s="97">
        <v>1310</v>
      </c>
      <c r="L237" s="99" t="s">
        <v>53</v>
      </c>
      <c r="O237"/>
    </row>
    <row r="238" spans="1:15" s="98" customFormat="1" ht="63.75" x14ac:dyDescent="0.2">
      <c r="A238" s="97">
        <v>2021</v>
      </c>
      <c r="B238" s="97">
        <v>214</v>
      </c>
      <c r="C238" s="97">
        <v>789</v>
      </c>
      <c r="D238" s="97">
        <v>0</v>
      </c>
      <c r="E238" s="97" t="str">
        <f>CONCATENATE(Tabla1[[#This Row],[Código del Programa Presupuestario]]&amp;Tabla1[[#This Row],[Código del Subprograma Presupuestario]])</f>
        <v>7890</v>
      </c>
      <c r="F238" s="97">
        <v>60103</v>
      </c>
      <c r="G238" s="97" t="str">
        <f>CONCATENATE(Tabla1[[#This Row],[Código]]&amp;Tabla1[[#This Row],[Código del Clasificador Objeto del Gasto]])</f>
        <v>789060103</v>
      </c>
      <c r="H238" s="97">
        <v>202</v>
      </c>
      <c r="I238" s="97">
        <v>1</v>
      </c>
      <c r="J238" s="97">
        <v>1330</v>
      </c>
      <c r="K238" s="97">
        <v>1310</v>
      </c>
      <c r="L238" s="99" t="s">
        <v>54</v>
      </c>
      <c r="O238"/>
    </row>
    <row r="239" spans="1:15" s="98" customFormat="1" ht="38.25" x14ac:dyDescent="0.2">
      <c r="A239" s="97">
        <v>2021</v>
      </c>
      <c r="B239" s="97">
        <v>214</v>
      </c>
      <c r="C239" s="97">
        <v>789</v>
      </c>
      <c r="D239" s="97">
        <v>0</v>
      </c>
      <c r="E239" s="97" t="str">
        <f>CONCATENATE(Tabla1[[#This Row],[Código del Programa Presupuestario]]&amp;Tabla1[[#This Row],[Código del Subprograma Presupuestario]])</f>
        <v>7890</v>
      </c>
      <c r="F239" s="97">
        <v>60103</v>
      </c>
      <c r="G239" s="97" t="str">
        <f>CONCATENATE(Tabla1[[#This Row],[Código]]&amp;Tabla1[[#This Row],[Código del Clasificador Objeto del Gasto]])</f>
        <v>789060103</v>
      </c>
      <c r="H239" s="97">
        <v>204</v>
      </c>
      <c r="I239" s="97">
        <v>1</v>
      </c>
      <c r="J239" s="97">
        <v>1330</v>
      </c>
      <c r="K239" s="97">
        <v>1310</v>
      </c>
      <c r="L239" s="99" t="s">
        <v>68</v>
      </c>
      <c r="O239"/>
    </row>
    <row r="240" spans="1:15" s="98" customFormat="1" ht="102" x14ac:dyDescent="0.2">
      <c r="A240" s="97">
        <v>2021</v>
      </c>
      <c r="B240" s="97">
        <v>214</v>
      </c>
      <c r="C240" s="97">
        <v>789</v>
      </c>
      <c r="D240" s="97">
        <v>0</v>
      </c>
      <c r="E240" s="97" t="str">
        <f>CONCATENATE(Tabla1[[#This Row],[Código del Programa Presupuestario]]&amp;Tabla1[[#This Row],[Código del Subprograma Presupuestario]])</f>
        <v>7890</v>
      </c>
      <c r="F240" s="97">
        <v>60103</v>
      </c>
      <c r="G240" s="97" t="str">
        <f>CONCATENATE(Tabla1[[#This Row],[Código]]&amp;Tabla1[[#This Row],[Código del Clasificador Objeto del Gasto]])</f>
        <v>789060103</v>
      </c>
      <c r="H240" s="97">
        <v>206</v>
      </c>
      <c r="I240" s="97">
        <v>1</v>
      </c>
      <c r="J240" s="97">
        <v>3480</v>
      </c>
      <c r="K240" s="97">
        <v>1310</v>
      </c>
      <c r="L240" s="99" t="s">
        <v>263</v>
      </c>
      <c r="O240"/>
    </row>
    <row r="241" spans="1:15" s="98" customFormat="1" ht="114.75" x14ac:dyDescent="0.2">
      <c r="A241" s="97">
        <v>2021</v>
      </c>
      <c r="B241" s="97">
        <v>214</v>
      </c>
      <c r="C241" s="97">
        <v>789</v>
      </c>
      <c r="D241" s="97">
        <v>0</v>
      </c>
      <c r="E241" s="97" t="str">
        <f>CONCATENATE(Tabla1[[#This Row],[Código del Programa Presupuestario]]&amp;Tabla1[[#This Row],[Código del Subprograma Presupuestario]])</f>
        <v>7890</v>
      </c>
      <c r="F241" s="97">
        <v>60299</v>
      </c>
      <c r="G241" s="97" t="str">
        <f>CONCATENATE(Tabla1[[#This Row],[Código]]&amp;Tabla1[[#This Row],[Código del Clasificador Objeto del Gasto]])</f>
        <v>789060299</v>
      </c>
      <c r="H241" s="97">
        <v>0</v>
      </c>
      <c r="I241" s="97">
        <v>1</v>
      </c>
      <c r="J241" s="97">
        <v>1330</v>
      </c>
      <c r="K241" s="97">
        <v>1320</v>
      </c>
      <c r="L241" s="99" t="s">
        <v>69</v>
      </c>
      <c r="O241"/>
    </row>
    <row r="242" spans="1:15" s="98" customFormat="1" x14ac:dyDescent="0.2">
      <c r="A242" s="97">
        <v>2021</v>
      </c>
      <c r="B242" s="97">
        <v>214</v>
      </c>
      <c r="C242" s="97">
        <v>789</v>
      </c>
      <c r="D242" s="97">
        <v>0</v>
      </c>
      <c r="E242" s="97" t="str">
        <f>CONCATENATE(Tabla1[[#This Row],[Código del Programa Presupuestario]]&amp;Tabla1[[#This Row],[Código del Subprograma Presupuestario]])</f>
        <v>7890</v>
      </c>
      <c r="F242" s="97">
        <v>60301</v>
      </c>
      <c r="G242" s="97" t="str">
        <f>CONCATENATE(Tabla1[[#This Row],[Código]]&amp;Tabla1[[#This Row],[Código del Clasificador Objeto del Gasto]])</f>
        <v>789060301</v>
      </c>
      <c r="H242" s="97">
        <v>0</v>
      </c>
      <c r="I242" s="97">
        <v>1</v>
      </c>
      <c r="J242" s="97">
        <v>1330</v>
      </c>
      <c r="K242" s="97">
        <v>1320</v>
      </c>
      <c r="L242" s="99"/>
      <c r="O242"/>
    </row>
    <row r="243" spans="1:15" s="98" customFormat="1" ht="25.5" x14ac:dyDescent="0.2">
      <c r="A243" s="97">
        <v>2021</v>
      </c>
      <c r="B243" s="97">
        <v>214</v>
      </c>
      <c r="C243" s="97">
        <v>789</v>
      </c>
      <c r="D243" s="97">
        <v>0</v>
      </c>
      <c r="E243" s="97" t="str">
        <f>CONCATENATE(Tabla1[[#This Row],[Código del Programa Presupuestario]]&amp;Tabla1[[#This Row],[Código del Subprograma Presupuestario]])</f>
        <v>7890</v>
      </c>
      <c r="F243" s="97">
        <v>60399</v>
      </c>
      <c r="G243" s="97" t="str">
        <f>CONCATENATE(Tabla1[[#This Row],[Código]]&amp;Tabla1[[#This Row],[Código del Clasificador Objeto del Gasto]])</f>
        <v>789060399</v>
      </c>
      <c r="H243" s="97">
        <v>0</v>
      </c>
      <c r="I243" s="97">
        <v>1</v>
      </c>
      <c r="J243" s="97">
        <v>1330</v>
      </c>
      <c r="K243" s="97">
        <v>1320</v>
      </c>
      <c r="L243" s="99" t="s">
        <v>64</v>
      </c>
      <c r="O243"/>
    </row>
    <row r="244" spans="1:15" s="98" customFormat="1" ht="63.75" x14ac:dyDescent="0.2">
      <c r="A244" s="97">
        <v>2021</v>
      </c>
      <c r="B244" s="97">
        <v>214</v>
      </c>
      <c r="C244" s="97">
        <v>789</v>
      </c>
      <c r="D244" s="97">
        <v>0</v>
      </c>
      <c r="E244" s="97" t="str">
        <f>CONCATENATE(Tabla1[[#This Row],[Código del Programa Presupuestario]]&amp;Tabla1[[#This Row],[Código del Subprograma Presupuestario]])</f>
        <v>7890</v>
      </c>
      <c r="F244" s="97">
        <v>60601</v>
      </c>
      <c r="G244" s="97" t="str">
        <f>CONCATENATE(Tabla1[[#This Row],[Código]]&amp;Tabla1[[#This Row],[Código del Clasificador Objeto del Gasto]])</f>
        <v>789060601</v>
      </c>
      <c r="H244" s="97">
        <v>0</v>
      </c>
      <c r="I244" s="97">
        <v>1</v>
      </c>
      <c r="J244" s="97">
        <v>1330</v>
      </c>
      <c r="K244" s="97">
        <v>1320</v>
      </c>
      <c r="L244" s="99" t="s">
        <v>65</v>
      </c>
      <c r="O244"/>
    </row>
    <row r="245" spans="1:15" s="98" customFormat="1" ht="76.5" x14ac:dyDescent="0.2">
      <c r="A245" s="97">
        <v>2021</v>
      </c>
      <c r="B245" s="97">
        <v>214</v>
      </c>
      <c r="C245" s="97">
        <v>789</v>
      </c>
      <c r="D245" s="97">
        <v>0</v>
      </c>
      <c r="E245" s="97" t="str">
        <f>CONCATENATE(Tabla1[[#This Row],[Código del Programa Presupuestario]]&amp;Tabla1[[#This Row],[Código del Subprograma Presupuestario]])</f>
        <v>7890</v>
      </c>
      <c r="F245" s="97">
        <v>60602</v>
      </c>
      <c r="G245" s="97" t="str">
        <f>CONCATENATE(Tabla1[[#This Row],[Código]]&amp;Tabla1[[#This Row],[Código del Clasificador Objeto del Gasto]])</f>
        <v>789060602</v>
      </c>
      <c r="H245" s="97">
        <v>0</v>
      </c>
      <c r="I245" s="97">
        <v>1</v>
      </c>
      <c r="J245" s="97">
        <v>1330</v>
      </c>
      <c r="K245" s="97">
        <v>1320</v>
      </c>
      <c r="L245" s="99" t="s">
        <v>71</v>
      </c>
      <c r="O245"/>
    </row>
    <row r="246" spans="1:15" s="98" customFormat="1" x14ac:dyDescent="0.2">
      <c r="A246" s="97">
        <v>2021</v>
      </c>
      <c r="B246" s="97">
        <v>214</v>
      </c>
      <c r="C246" s="97">
        <v>789</v>
      </c>
      <c r="D246" s="97">
        <v>1</v>
      </c>
      <c r="E246" s="97" t="str">
        <f>CONCATENATE(Tabla1[[#This Row],[Código del Programa Presupuestario]]&amp;Tabla1[[#This Row],[Código del Subprograma Presupuestario]])</f>
        <v>7891</v>
      </c>
      <c r="F246" s="97">
        <v>101</v>
      </c>
      <c r="G246" s="97" t="str">
        <f>CONCATENATE(Tabla1[[#This Row],[Código]]&amp;Tabla1[[#This Row],[Código del Clasificador Objeto del Gasto]])</f>
        <v>7891101</v>
      </c>
      <c r="H246" s="97">
        <v>0</v>
      </c>
      <c r="I246" s="97">
        <v>1</v>
      </c>
      <c r="J246" s="97">
        <v>1330</v>
      </c>
      <c r="K246" s="97">
        <v>1111</v>
      </c>
      <c r="L246" s="99"/>
      <c r="O246"/>
    </row>
    <row r="247" spans="1:15" s="98" customFormat="1" x14ac:dyDescent="0.2">
      <c r="A247" s="97">
        <v>2021</v>
      </c>
      <c r="B247" s="97">
        <v>214</v>
      </c>
      <c r="C247" s="97">
        <v>789</v>
      </c>
      <c r="D247" s="97">
        <v>1</v>
      </c>
      <c r="E247" s="97" t="str">
        <f>CONCATENATE(Tabla1[[#This Row],[Código del Programa Presupuestario]]&amp;Tabla1[[#This Row],[Código del Subprograma Presupuestario]])</f>
        <v>7891</v>
      </c>
      <c r="F247" s="97">
        <v>203</v>
      </c>
      <c r="G247" s="97" t="str">
        <f>CONCATENATE(Tabla1[[#This Row],[Código]]&amp;Tabla1[[#This Row],[Código del Clasificador Objeto del Gasto]])</f>
        <v>7891203</v>
      </c>
      <c r="H247" s="97">
        <v>0</v>
      </c>
      <c r="I247" s="97">
        <v>1</v>
      </c>
      <c r="J247" s="97">
        <v>1330</v>
      </c>
      <c r="K247" s="97">
        <v>1111</v>
      </c>
      <c r="L247" s="99"/>
      <c r="O247"/>
    </row>
    <row r="248" spans="1:15" s="98" customFormat="1" x14ac:dyDescent="0.2">
      <c r="A248" s="97">
        <v>2021</v>
      </c>
      <c r="B248" s="97">
        <v>214</v>
      </c>
      <c r="C248" s="97">
        <v>789</v>
      </c>
      <c r="D248" s="97">
        <v>1</v>
      </c>
      <c r="E248" s="97" t="str">
        <f>CONCATENATE(Tabla1[[#This Row],[Código del Programa Presupuestario]]&amp;Tabla1[[#This Row],[Código del Subprograma Presupuestario]])</f>
        <v>7891</v>
      </c>
      <c r="F248" s="97">
        <v>301</v>
      </c>
      <c r="G248" s="97" t="str">
        <f>CONCATENATE(Tabla1[[#This Row],[Código]]&amp;Tabla1[[#This Row],[Código del Clasificador Objeto del Gasto]])</f>
        <v>7891301</v>
      </c>
      <c r="H248" s="97">
        <v>0</v>
      </c>
      <c r="I248" s="97">
        <v>1</v>
      </c>
      <c r="J248" s="97">
        <v>1330</v>
      </c>
      <c r="K248" s="97">
        <v>1111</v>
      </c>
      <c r="L248" s="99"/>
      <c r="O248"/>
    </row>
    <row r="249" spans="1:15" s="98" customFormat="1" x14ac:dyDescent="0.2">
      <c r="A249" s="97">
        <v>2021</v>
      </c>
      <c r="B249" s="97">
        <v>214</v>
      </c>
      <c r="C249" s="97">
        <v>789</v>
      </c>
      <c r="D249" s="97">
        <v>1</v>
      </c>
      <c r="E249" s="97" t="str">
        <f>CONCATENATE(Tabla1[[#This Row],[Código del Programa Presupuestario]]&amp;Tabla1[[#This Row],[Código del Subprograma Presupuestario]])</f>
        <v>7891</v>
      </c>
      <c r="F249" s="97">
        <v>302</v>
      </c>
      <c r="G249" s="97" t="str">
        <f>CONCATENATE(Tabla1[[#This Row],[Código]]&amp;Tabla1[[#This Row],[Código del Clasificador Objeto del Gasto]])</f>
        <v>7891302</v>
      </c>
      <c r="H249" s="97">
        <v>0</v>
      </c>
      <c r="I249" s="97">
        <v>1</v>
      </c>
      <c r="J249" s="97">
        <v>1330</v>
      </c>
      <c r="K249" s="97">
        <v>1111</v>
      </c>
      <c r="L249" s="99"/>
      <c r="O249"/>
    </row>
    <row r="250" spans="1:15" s="98" customFormat="1" x14ac:dyDescent="0.2">
      <c r="A250" s="97">
        <v>2021</v>
      </c>
      <c r="B250" s="97">
        <v>214</v>
      </c>
      <c r="C250" s="97">
        <v>789</v>
      </c>
      <c r="D250" s="97">
        <v>1</v>
      </c>
      <c r="E250" s="97" t="str">
        <f>CONCATENATE(Tabla1[[#This Row],[Código del Programa Presupuestario]]&amp;Tabla1[[#This Row],[Código del Subprograma Presupuestario]])</f>
        <v>7891</v>
      </c>
      <c r="F250" s="97">
        <v>303</v>
      </c>
      <c r="G250" s="97" t="str">
        <f>CONCATENATE(Tabla1[[#This Row],[Código]]&amp;Tabla1[[#This Row],[Código del Clasificador Objeto del Gasto]])</f>
        <v>7891303</v>
      </c>
      <c r="H250" s="97">
        <v>0</v>
      </c>
      <c r="I250" s="97">
        <v>280</v>
      </c>
      <c r="J250" s="97">
        <v>1330</v>
      </c>
      <c r="K250" s="97">
        <v>1111</v>
      </c>
      <c r="L250" s="99"/>
      <c r="O250"/>
    </row>
    <row r="251" spans="1:15" s="98" customFormat="1" x14ac:dyDescent="0.2">
      <c r="A251" s="97">
        <v>2021</v>
      </c>
      <c r="B251" s="97">
        <v>214</v>
      </c>
      <c r="C251" s="97">
        <v>789</v>
      </c>
      <c r="D251" s="97">
        <v>1</v>
      </c>
      <c r="E251" s="97" t="str">
        <f>CONCATENATE(Tabla1[[#This Row],[Código del Programa Presupuestario]]&amp;Tabla1[[#This Row],[Código del Subprograma Presupuestario]])</f>
        <v>7891</v>
      </c>
      <c r="F251" s="97">
        <v>304</v>
      </c>
      <c r="G251" s="97" t="str">
        <f>CONCATENATE(Tabla1[[#This Row],[Código]]&amp;Tabla1[[#This Row],[Código del Clasificador Objeto del Gasto]])</f>
        <v>7891304</v>
      </c>
      <c r="H251" s="97">
        <v>0</v>
      </c>
      <c r="I251" s="97">
        <v>1</v>
      </c>
      <c r="J251" s="97">
        <v>1330</v>
      </c>
      <c r="K251" s="97">
        <v>1111</v>
      </c>
      <c r="L251" s="99"/>
      <c r="O251"/>
    </row>
    <row r="252" spans="1:15" s="98" customFormat="1" x14ac:dyDescent="0.2">
      <c r="A252" s="97">
        <v>2021</v>
      </c>
      <c r="B252" s="97">
        <v>214</v>
      </c>
      <c r="C252" s="97">
        <v>789</v>
      </c>
      <c r="D252" s="97">
        <v>1</v>
      </c>
      <c r="E252" s="97" t="str">
        <f>CONCATENATE(Tabla1[[#This Row],[Código del Programa Presupuestario]]&amp;Tabla1[[#This Row],[Código del Subprograma Presupuestario]])</f>
        <v>7891</v>
      </c>
      <c r="F252" s="97">
        <v>399</v>
      </c>
      <c r="G252" s="97" t="str">
        <f>CONCATENATE(Tabla1[[#This Row],[Código]]&amp;Tabla1[[#This Row],[Código del Clasificador Objeto del Gasto]])</f>
        <v>7891399</v>
      </c>
      <c r="H252" s="97">
        <v>0</v>
      </c>
      <c r="I252" s="97">
        <v>1</v>
      </c>
      <c r="J252" s="97">
        <v>1330</v>
      </c>
      <c r="K252" s="97">
        <v>1111</v>
      </c>
      <c r="L252" s="99"/>
      <c r="O252"/>
    </row>
    <row r="253" spans="1:15" s="98" customFormat="1" ht="63.75" x14ac:dyDescent="0.2">
      <c r="A253" s="97">
        <v>2021</v>
      </c>
      <c r="B253" s="97">
        <v>214</v>
      </c>
      <c r="C253" s="97">
        <v>789</v>
      </c>
      <c r="D253" s="97">
        <v>1</v>
      </c>
      <c r="E253" s="97" t="str">
        <f>CONCATENATE(Tabla1[[#This Row],[Código del Programa Presupuestario]]&amp;Tabla1[[#This Row],[Código del Subprograma Presupuestario]])</f>
        <v>7891</v>
      </c>
      <c r="F253" s="97">
        <v>401</v>
      </c>
      <c r="G253" s="97" t="str">
        <f>CONCATENATE(Tabla1[[#This Row],[Código]]&amp;Tabla1[[#This Row],[Código del Clasificador Objeto del Gasto]])</f>
        <v>7891401</v>
      </c>
      <c r="H253" s="97">
        <v>200</v>
      </c>
      <c r="I253" s="97">
        <v>1</v>
      </c>
      <c r="J253" s="97">
        <v>1330</v>
      </c>
      <c r="K253" s="97">
        <v>1112</v>
      </c>
      <c r="L253" s="99" t="s">
        <v>48</v>
      </c>
      <c r="O253"/>
    </row>
    <row r="254" spans="1:15" s="98" customFormat="1" ht="25.5" x14ac:dyDescent="0.2">
      <c r="A254" s="97">
        <v>2021</v>
      </c>
      <c r="B254" s="97">
        <v>214</v>
      </c>
      <c r="C254" s="97">
        <v>789</v>
      </c>
      <c r="D254" s="97">
        <v>1</v>
      </c>
      <c r="E254" s="97" t="str">
        <f>CONCATENATE(Tabla1[[#This Row],[Código del Programa Presupuestario]]&amp;Tabla1[[#This Row],[Código del Subprograma Presupuestario]])</f>
        <v>7891</v>
      </c>
      <c r="F254" s="97">
        <v>405</v>
      </c>
      <c r="G254" s="97" t="str">
        <f>CONCATENATE(Tabla1[[#This Row],[Código]]&amp;Tabla1[[#This Row],[Código del Clasificador Objeto del Gasto]])</f>
        <v>7891405</v>
      </c>
      <c r="H254" s="97">
        <v>200</v>
      </c>
      <c r="I254" s="97">
        <v>1</v>
      </c>
      <c r="J254" s="97">
        <v>1330</v>
      </c>
      <c r="K254" s="97">
        <v>1112</v>
      </c>
      <c r="L254" s="99" t="s">
        <v>49</v>
      </c>
      <c r="O254"/>
    </row>
    <row r="255" spans="1:15" s="98" customFormat="1" ht="63.75" x14ac:dyDescent="0.2">
      <c r="A255" s="97">
        <v>2021</v>
      </c>
      <c r="B255" s="97">
        <v>214</v>
      </c>
      <c r="C255" s="97">
        <v>789</v>
      </c>
      <c r="D255" s="97">
        <v>1</v>
      </c>
      <c r="E255" s="97" t="str">
        <f>CONCATENATE(Tabla1[[#This Row],[Código del Programa Presupuestario]]&amp;Tabla1[[#This Row],[Código del Subprograma Presupuestario]])</f>
        <v>7891</v>
      </c>
      <c r="F255" s="97">
        <v>501</v>
      </c>
      <c r="G255" s="97" t="str">
        <f>CONCATENATE(Tabla1[[#This Row],[Código]]&amp;Tabla1[[#This Row],[Código del Clasificador Objeto del Gasto]])</f>
        <v>7891501</v>
      </c>
      <c r="H255" s="97">
        <v>200</v>
      </c>
      <c r="I255" s="97">
        <v>1</v>
      </c>
      <c r="J255" s="97">
        <v>1330</v>
      </c>
      <c r="K255" s="97">
        <v>1112</v>
      </c>
      <c r="L255" s="99" t="s">
        <v>50</v>
      </c>
      <c r="O255"/>
    </row>
    <row r="256" spans="1:15" s="98" customFormat="1" ht="51" x14ac:dyDescent="0.2">
      <c r="A256" s="97">
        <v>2021</v>
      </c>
      <c r="B256" s="97">
        <v>214</v>
      </c>
      <c r="C256" s="97">
        <v>789</v>
      </c>
      <c r="D256" s="97">
        <v>1</v>
      </c>
      <c r="E256" s="97" t="str">
        <f>CONCATENATE(Tabla1[[#This Row],[Código del Programa Presupuestario]]&amp;Tabla1[[#This Row],[Código del Subprograma Presupuestario]])</f>
        <v>7891</v>
      </c>
      <c r="F256" s="97">
        <v>502</v>
      </c>
      <c r="G256" s="97" t="str">
        <f>CONCATENATE(Tabla1[[#This Row],[Código]]&amp;Tabla1[[#This Row],[Código del Clasificador Objeto del Gasto]])</f>
        <v>7891502</v>
      </c>
      <c r="H256" s="97">
        <v>200</v>
      </c>
      <c r="I256" s="97">
        <v>1</v>
      </c>
      <c r="J256" s="97">
        <v>1330</v>
      </c>
      <c r="K256" s="97">
        <v>1112</v>
      </c>
      <c r="L256" s="99" t="s">
        <v>51</v>
      </c>
      <c r="O256"/>
    </row>
    <row r="257" spans="1:15" s="98" customFormat="1" ht="51" x14ac:dyDescent="0.2">
      <c r="A257" s="97">
        <v>2021</v>
      </c>
      <c r="B257" s="97">
        <v>214</v>
      </c>
      <c r="C257" s="97">
        <v>789</v>
      </c>
      <c r="D257" s="97">
        <v>1</v>
      </c>
      <c r="E257" s="97" t="str">
        <f>CONCATENATE(Tabla1[[#This Row],[Código del Programa Presupuestario]]&amp;Tabla1[[#This Row],[Código del Subprograma Presupuestario]])</f>
        <v>7891</v>
      </c>
      <c r="F257" s="97">
        <v>503</v>
      </c>
      <c r="G257" s="97" t="str">
        <f>CONCATENATE(Tabla1[[#This Row],[Código]]&amp;Tabla1[[#This Row],[Código del Clasificador Objeto del Gasto]])</f>
        <v>7891503</v>
      </c>
      <c r="H257" s="97">
        <v>200</v>
      </c>
      <c r="I257" s="97">
        <v>1</v>
      </c>
      <c r="J257" s="97">
        <v>1330</v>
      </c>
      <c r="K257" s="97">
        <v>1112</v>
      </c>
      <c r="L257" s="99" t="s">
        <v>52</v>
      </c>
      <c r="O257"/>
    </row>
    <row r="258" spans="1:15" s="98" customFormat="1" x14ac:dyDescent="0.2">
      <c r="A258" s="97">
        <v>2021</v>
      </c>
      <c r="B258" s="97">
        <v>214</v>
      </c>
      <c r="C258" s="97">
        <v>789</v>
      </c>
      <c r="D258" s="97">
        <v>1</v>
      </c>
      <c r="E258" s="97" t="str">
        <f>CONCATENATE(Tabla1[[#This Row],[Código del Programa Presupuestario]]&amp;Tabla1[[#This Row],[Código del Subprograma Presupuestario]])</f>
        <v>7891</v>
      </c>
      <c r="F258" s="97">
        <v>10102</v>
      </c>
      <c r="G258" s="97" t="str">
        <f>CONCATENATE(Tabla1[[#This Row],[Código]]&amp;Tabla1[[#This Row],[Código del Clasificador Objeto del Gasto]])</f>
        <v>789110102</v>
      </c>
      <c r="H258" s="97">
        <v>0</v>
      </c>
      <c r="I258" s="97">
        <v>1</v>
      </c>
      <c r="J258" s="97">
        <v>1330</v>
      </c>
      <c r="K258" s="97">
        <v>1120</v>
      </c>
      <c r="L258" s="99"/>
      <c r="O258"/>
    </row>
    <row r="259" spans="1:15" s="98" customFormat="1" x14ac:dyDescent="0.2">
      <c r="A259" s="97">
        <v>2021</v>
      </c>
      <c r="B259" s="97">
        <v>214</v>
      </c>
      <c r="C259" s="97">
        <v>789</v>
      </c>
      <c r="D259" s="97">
        <v>1</v>
      </c>
      <c r="E259" s="97" t="str">
        <f>CONCATENATE(Tabla1[[#This Row],[Código del Programa Presupuestario]]&amp;Tabla1[[#This Row],[Código del Subprograma Presupuestario]])</f>
        <v>7891</v>
      </c>
      <c r="F259" s="97">
        <v>10103</v>
      </c>
      <c r="G259" s="97" t="str">
        <f>CONCATENATE(Tabla1[[#This Row],[Código]]&amp;Tabla1[[#This Row],[Código del Clasificador Objeto del Gasto]])</f>
        <v>789110103</v>
      </c>
      <c r="H259" s="97">
        <v>0</v>
      </c>
      <c r="I259" s="97">
        <v>1</v>
      </c>
      <c r="J259" s="97">
        <v>1330</v>
      </c>
      <c r="K259" s="97">
        <v>1120</v>
      </c>
      <c r="L259" s="99"/>
      <c r="O259"/>
    </row>
    <row r="260" spans="1:15" s="98" customFormat="1" x14ac:dyDescent="0.2">
      <c r="A260" s="97">
        <v>2021</v>
      </c>
      <c r="B260" s="97">
        <v>214</v>
      </c>
      <c r="C260" s="97">
        <v>789</v>
      </c>
      <c r="D260" s="97">
        <v>1</v>
      </c>
      <c r="E260" s="97" t="str">
        <f>CONCATENATE(Tabla1[[#This Row],[Código del Programa Presupuestario]]&amp;Tabla1[[#This Row],[Código del Subprograma Presupuestario]])</f>
        <v>7891</v>
      </c>
      <c r="F260" s="97">
        <v>10201</v>
      </c>
      <c r="G260" s="97" t="str">
        <f>CONCATENATE(Tabla1[[#This Row],[Código]]&amp;Tabla1[[#This Row],[Código del Clasificador Objeto del Gasto]])</f>
        <v>789110201</v>
      </c>
      <c r="H260" s="97">
        <v>0</v>
      </c>
      <c r="I260" s="97">
        <v>1</v>
      </c>
      <c r="J260" s="97">
        <v>1330</v>
      </c>
      <c r="K260" s="97">
        <v>1120</v>
      </c>
      <c r="L260" s="99"/>
      <c r="O260"/>
    </row>
    <row r="261" spans="1:15" s="98" customFormat="1" x14ac:dyDescent="0.2">
      <c r="A261" s="97">
        <v>2021</v>
      </c>
      <c r="B261" s="97">
        <v>214</v>
      </c>
      <c r="C261" s="97">
        <v>789</v>
      </c>
      <c r="D261" s="97">
        <v>1</v>
      </c>
      <c r="E261" s="97" t="str">
        <f>CONCATENATE(Tabla1[[#This Row],[Código del Programa Presupuestario]]&amp;Tabla1[[#This Row],[Código del Subprograma Presupuestario]])</f>
        <v>7891</v>
      </c>
      <c r="F261" s="97">
        <v>10202</v>
      </c>
      <c r="G261" s="97" t="str">
        <f>CONCATENATE(Tabla1[[#This Row],[Código]]&amp;Tabla1[[#This Row],[Código del Clasificador Objeto del Gasto]])</f>
        <v>789110202</v>
      </c>
      <c r="H261" s="97">
        <v>0</v>
      </c>
      <c r="I261" s="97">
        <v>1</v>
      </c>
      <c r="J261" s="97">
        <v>1330</v>
      </c>
      <c r="K261" s="97">
        <v>1120</v>
      </c>
      <c r="L261" s="99"/>
      <c r="O261"/>
    </row>
    <row r="262" spans="1:15" s="98" customFormat="1" x14ac:dyDescent="0.2">
      <c r="A262" s="97">
        <v>2021</v>
      </c>
      <c r="B262" s="97">
        <v>214</v>
      </c>
      <c r="C262" s="97">
        <v>789</v>
      </c>
      <c r="D262" s="97">
        <v>1</v>
      </c>
      <c r="E262" s="97" t="str">
        <f>CONCATENATE(Tabla1[[#This Row],[Código del Programa Presupuestario]]&amp;Tabla1[[#This Row],[Código del Subprograma Presupuestario]])</f>
        <v>7891</v>
      </c>
      <c r="F262" s="97">
        <v>10204</v>
      </c>
      <c r="G262" s="97" t="str">
        <f>CONCATENATE(Tabla1[[#This Row],[Código]]&amp;Tabla1[[#This Row],[Código del Clasificador Objeto del Gasto]])</f>
        <v>789110204</v>
      </c>
      <c r="H262" s="97">
        <v>0</v>
      </c>
      <c r="I262" s="97">
        <v>1</v>
      </c>
      <c r="J262" s="97">
        <v>1330</v>
      </c>
      <c r="K262" s="97">
        <v>1120</v>
      </c>
      <c r="L262" s="99"/>
      <c r="O262"/>
    </row>
    <row r="263" spans="1:15" s="98" customFormat="1" ht="114.75" x14ac:dyDescent="0.2">
      <c r="A263" s="97">
        <v>2021</v>
      </c>
      <c r="B263" s="97">
        <v>214</v>
      </c>
      <c r="C263" s="97">
        <v>789</v>
      </c>
      <c r="D263" s="97">
        <v>1</v>
      </c>
      <c r="E263" s="97" t="str">
        <f>CONCATENATE(Tabla1[[#This Row],[Código del Programa Presupuestario]]&amp;Tabla1[[#This Row],[Código del Subprograma Presupuestario]])</f>
        <v>7891</v>
      </c>
      <c r="F263" s="97">
        <v>10299</v>
      </c>
      <c r="G263" s="97" t="str">
        <f>CONCATENATE(Tabla1[[#This Row],[Código]]&amp;Tabla1[[#This Row],[Código del Clasificador Objeto del Gasto]])</f>
        <v>789110299</v>
      </c>
      <c r="H263" s="97">
        <v>0</v>
      </c>
      <c r="I263" s="97">
        <v>1</v>
      </c>
      <c r="J263" s="97">
        <v>1330</v>
      </c>
      <c r="K263" s="97">
        <v>1120</v>
      </c>
      <c r="L263" s="99" t="s">
        <v>254</v>
      </c>
      <c r="O263"/>
    </row>
    <row r="264" spans="1:15" s="98" customFormat="1" x14ac:dyDescent="0.2">
      <c r="A264" s="97">
        <v>2021</v>
      </c>
      <c r="B264" s="97">
        <v>214</v>
      </c>
      <c r="C264" s="97">
        <v>789</v>
      </c>
      <c r="D264" s="97">
        <v>1</v>
      </c>
      <c r="E264" s="97" t="str">
        <f>CONCATENATE(Tabla1[[#This Row],[Código del Programa Presupuestario]]&amp;Tabla1[[#This Row],[Código del Subprograma Presupuestario]])</f>
        <v>7891</v>
      </c>
      <c r="F264" s="97">
        <v>10304</v>
      </c>
      <c r="G264" s="97" t="str">
        <f>CONCATENATE(Tabla1[[#This Row],[Código]]&amp;Tabla1[[#This Row],[Código del Clasificador Objeto del Gasto]])</f>
        <v>789110304</v>
      </c>
      <c r="H264" s="97">
        <v>0</v>
      </c>
      <c r="I264" s="97">
        <v>1</v>
      </c>
      <c r="J264" s="97">
        <v>1330</v>
      </c>
      <c r="K264" s="97">
        <v>1120</v>
      </c>
      <c r="L264" s="99"/>
      <c r="O264"/>
    </row>
    <row r="265" spans="1:15" s="98" customFormat="1" ht="76.5" x14ac:dyDescent="0.2">
      <c r="A265" s="97">
        <v>2021</v>
      </c>
      <c r="B265" s="97">
        <v>214</v>
      </c>
      <c r="C265" s="97">
        <v>789</v>
      </c>
      <c r="D265" s="97">
        <v>1</v>
      </c>
      <c r="E265" s="97" t="str">
        <f>CONCATENATE(Tabla1[[#This Row],[Código del Programa Presupuestario]]&amp;Tabla1[[#This Row],[Código del Subprograma Presupuestario]])</f>
        <v>7891</v>
      </c>
      <c r="F265" s="97">
        <v>10401</v>
      </c>
      <c r="G265" s="97" t="str">
        <f>CONCATENATE(Tabla1[[#This Row],[Código]]&amp;Tabla1[[#This Row],[Código del Clasificador Objeto del Gasto]])</f>
        <v>789110401</v>
      </c>
      <c r="H265" s="97">
        <v>0</v>
      </c>
      <c r="I265" s="97">
        <v>1</v>
      </c>
      <c r="J265" s="97">
        <v>1330</v>
      </c>
      <c r="K265" s="97">
        <v>1120</v>
      </c>
      <c r="L265" s="99" t="s">
        <v>264</v>
      </c>
      <c r="O265"/>
    </row>
    <row r="266" spans="1:15" s="98" customFormat="1" ht="38.25" x14ac:dyDescent="0.2">
      <c r="A266" s="97">
        <v>2021</v>
      </c>
      <c r="B266" s="97">
        <v>214</v>
      </c>
      <c r="C266" s="97">
        <v>789</v>
      </c>
      <c r="D266" s="97">
        <v>1</v>
      </c>
      <c r="E266" s="97" t="str">
        <f>CONCATENATE(Tabla1[[#This Row],[Código del Programa Presupuestario]]&amp;Tabla1[[#This Row],[Código del Subprograma Presupuestario]])</f>
        <v>7891</v>
      </c>
      <c r="F266" s="97">
        <v>10403</v>
      </c>
      <c r="G266" s="97" t="str">
        <f>CONCATENATE(Tabla1[[#This Row],[Código]]&amp;Tabla1[[#This Row],[Código del Clasificador Objeto del Gasto]])</f>
        <v>789110403</v>
      </c>
      <c r="H266" s="97">
        <v>0</v>
      </c>
      <c r="I266" s="97">
        <v>1</v>
      </c>
      <c r="J266" s="97">
        <v>1330</v>
      </c>
      <c r="K266" s="97">
        <v>1120</v>
      </c>
      <c r="L266" s="99" t="s">
        <v>265</v>
      </c>
      <c r="O266"/>
    </row>
    <row r="267" spans="1:15" s="98" customFormat="1" ht="51" x14ac:dyDescent="0.2">
      <c r="A267" s="97">
        <v>2021</v>
      </c>
      <c r="B267" s="97">
        <v>214</v>
      </c>
      <c r="C267" s="97">
        <v>789</v>
      </c>
      <c r="D267" s="97">
        <v>1</v>
      </c>
      <c r="E267" s="97" t="str">
        <f>CONCATENATE(Tabla1[[#This Row],[Código del Programa Presupuestario]]&amp;Tabla1[[#This Row],[Código del Subprograma Presupuestario]])</f>
        <v>7891</v>
      </c>
      <c r="F267" s="97">
        <v>10406</v>
      </c>
      <c r="G267" s="97" t="str">
        <f>CONCATENATE(Tabla1[[#This Row],[Código]]&amp;Tabla1[[#This Row],[Código del Clasificador Objeto del Gasto]])</f>
        <v>789110406</v>
      </c>
      <c r="H267" s="97">
        <v>0</v>
      </c>
      <c r="I267" s="97">
        <v>1</v>
      </c>
      <c r="J267" s="97">
        <v>1330</v>
      </c>
      <c r="K267" s="97">
        <v>1120</v>
      </c>
      <c r="L267" s="99" t="s">
        <v>266</v>
      </c>
      <c r="O267"/>
    </row>
    <row r="268" spans="1:15" s="98" customFormat="1" ht="38.25" x14ac:dyDescent="0.2">
      <c r="A268" s="97">
        <v>2021</v>
      </c>
      <c r="B268" s="97">
        <v>214</v>
      </c>
      <c r="C268" s="97">
        <v>789</v>
      </c>
      <c r="D268" s="97">
        <v>1</v>
      </c>
      <c r="E268" s="97" t="str">
        <f>CONCATENATE(Tabla1[[#This Row],[Código del Programa Presupuestario]]&amp;Tabla1[[#This Row],[Código del Subprograma Presupuestario]])</f>
        <v>7891</v>
      </c>
      <c r="F268" s="97">
        <v>10499</v>
      </c>
      <c r="G268" s="97" t="str">
        <f>CONCATENATE(Tabla1[[#This Row],[Código]]&amp;Tabla1[[#This Row],[Código del Clasificador Objeto del Gasto]])</f>
        <v>789110499</v>
      </c>
      <c r="H268" s="97">
        <v>0</v>
      </c>
      <c r="I268" s="97">
        <v>1</v>
      </c>
      <c r="J268" s="97">
        <v>1330</v>
      </c>
      <c r="K268" s="97">
        <v>1120</v>
      </c>
      <c r="L268" s="99" t="s">
        <v>267</v>
      </c>
      <c r="O268"/>
    </row>
    <row r="269" spans="1:15" s="98" customFormat="1" x14ac:dyDescent="0.2">
      <c r="A269" s="97">
        <v>2021</v>
      </c>
      <c r="B269" s="97">
        <v>214</v>
      </c>
      <c r="C269" s="97">
        <v>789</v>
      </c>
      <c r="D269" s="97">
        <v>1</v>
      </c>
      <c r="E269" s="97" t="str">
        <f>CONCATENATE(Tabla1[[#This Row],[Código del Programa Presupuestario]]&amp;Tabla1[[#This Row],[Código del Subprograma Presupuestario]])</f>
        <v>7891</v>
      </c>
      <c r="F269" s="97">
        <v>10501</v>
      </c>
      <c r="G269" s="97" t="str">
        <f>CONCATENATE(Tabla1[[#This Row],[Código]]&amp;Tabla1[[#This Row],[Código del Clasificador Objeto del Gasto]])</f>
        <v>789110501</v>
      </c>
      <c r="H269" s="97">
        <v>0</v>
      </c>
      <c r="I269" s="97">
        <v>1</v>
      </c>
      <c r="J269" s="97">
        <v>1330</v>
      </c>
      <c r="K269" s="97">
        <v>1120</v>
      </c>
      <c r="L269" s="99"/>
      <c r="O269"/>
    </row>
    <row r="270" spans="1:15" s="98" customFormat="1" x14ac:dyDescent="0.2">
      <c r="A270" s="97">
        <v>2021</v>
      </c>
      <c r="B270" s="97">
        <v>214</v>
      </c>
      <c r="C270" s="97">
        <v>789</v>
      </c>
      <c r="D270" s="97">
        <v>1</v>
      </c>
      <c r="E270" s="97" t="str">
        <f>CONCATENATE(Tabla1[[#This Row],[Código del Programa Presupuestario]]&amp;Tabla1[[#This Row],[Código del Subprograma Presupuestario]])</f>
        <v>7891</v>
      </c>
      <c r="F270" s="97">
        <v>10502</v>
      </c>
      <c r="G270" s="97" t="str">
        <f>CONCATENATE(Tabla1[[#This Row],[Código]]&amp;Tabla1[[#This Row],[Código del Clasificador Objeto del Gasto]])</f>
        <v>789110502</v>
      </c>
      <c r="H270" s="97">
        <v>0</v>
      </c>
      <c r="I270" s="97">
        <v>1</v>
      </c>
      <c r="J270" s="97">
        <v>1330</v>
      </c>
      <c r="K270" s="97">
        <v>1120</v>
      </c>
      <c r="L270" s="99"/>
      <c r="O270"/>
    </row>
    <row r="271" spans="1:15" s="98" customFormat="1" x14ac:dyDescent="0.2">
      <c r="A271" s="97">
        <v>2021</v>
      </c>
      <c r="B271" s="97">
        <v>214</v>
      </c>
      <c r="C271" s="97">
        <v>789</v>
      </c>
      <c r="D271" s="97">
        <v>1</v>
      </c>
      <c r="E271" s="97" t="str">
        <f>CONCATENATE(Tabla1[[#This Row],[Código del Programa Presupuestario]]&amp;Tabla1[[#This Row],[Código del Subprograma Presupuestario]])</f>
        <v>7891</v>
      </c>
      <c r="F271" s="97">
        <v>10804</v>
      </c>
      <c r="G271" s="97" t="str">
        <f>CONCATENATE(Tabla1[[#This Row],[Código]]&amp;Tabla1[[#This Row],[Código del Clasificador Objeto del Gasto]])</f>
        <v>789110804</v>
      </c>
      <c r="H271" s="97">
        <v>0</v>
      </c>
      <c r="I271" s="97">
        <v>1</v>
      </c>
      <c r="J271" s="97">
        <v>1330</v>
      </c>
      <c r="K271" s="97">
        <v>1120</v>
      </c>
      <c r="L271" s="99"/>
      <c r="O271"/>
    </row>
    <row r="272" spans="1:15" s="98" customFormat="1" x14ac:dyDescent="0.2">
      <c r="A272" s="97">
        <v>2021</v>
      </c>
      <c r="B272" s="97">
        <v>214</v>
      </c>
      <c r="C272" s="97">
        <v>789</v>
      </c>
      <c r="D272" s="97">
        <v>1</v>
      </c>
      <c r="E272" s="97" t="str">
        <f>CONCATENATE(Tabla1[[#This Row],[Código del Programa Presupuestario]]&amp;Tabla1[[#This Row],[Código del Subprograma Presupuestario]])</f>
        <v>7891</v>
      </c>
      <c r="F272" s="97">
        <v>10805</v>
      </c>
      <c r="G272" s="97" t="str">
        <f>CONCATENATE(Tabla1[[#This Row],[Código]]&amp;Tabla1[[#This Row],[Código del Clasificador Objeto del Gasto]])</f>
        <v>789110805</v>
      </c>
      <c r="H272" s="97">
        <v>0</v>
      </c>
      <c r="I272" s="97">
        <v>1</v>
      </c>
      <c r="J272" s="97">
        <v>1330</v>
      </c>
      <c r="K272" s="97">
        <v>1120</v>
      </c>
      <c r="L272" s="99"/>
      <c r="O272"/>
    </row>
    <row r="273" spans="1:15" s="98" customFormat="1" x14ac:dyDescent="0.2">
      <c r="A273" s="97">
        <v>2021</v>
      </c>
      <c r="B273" s="97">
        <v>214</v>
      </c>
      <c r="C273" s="97">
        <v>789</v>
      </c>
      <c r="D273" s="97">
        <v>1</v>
      </c>
      <c r="E273" s="97" t="str">
        <f>CONCATENATE(Tabla1[[#This Row],[Código del Programa Presupuestario]]&amp;Tabla1[[#This Row],[Código del Subprograma Presupuestario]])</f>
        <v>7891</v>
      </c>
      <c r="F273" s="97">
        <v>10807</v>
      </c>
      <c r="G273" s="97" t="str">
        <f>CONCATENATE(Tabla1[[#This Row],[Código]]&amp;Tabla1[[#This Row],[Código del Clasificador Objeto del Gasto]])</f>
        <v>789110807</v>
      </c>
      <c r="H273" s="97">
        <v>0</v>
      </c>
      <c r="I273" s="97">
        <v>1</v>
      </c>
      <c r="J273" s="97">
        <v>1330</v>
      </c>
      <c r="K273" s="97">
        <v>1120</v>
      </c>
      <c r="L273" s="99"/>
      <c r="O273"/>
    </row>
    <row r="274" spans="1:15" s="98" customFormat="1" x14ac:dyDescent="0.2">
      <c r="A274" s="97">
        <v>2021</v>
      </c>
      <c r="B274" s="97">
        <v>214</v>
      </c>
      <c r="C274" s="97">
        <v>789</v>
      </c>
      <c r="D274" s="97">
        <v>1</v>
      </c>
      <c r="E274" s="97" t="str">
        <f>CONCATENATE(Tabla1[[#This Row],[Código del Programa Presupuestario]]&amp;Tabla1[[#This Row],[Código del Subprograma Presupuestario]])</f>
        <v>7891</v>
      </c>
      <c r="F274" s="97">
        <v>10899</v>
      </c>
      <c r="G274" s="97" t="str">
        <f>CONCATENATE(Tabla1[[#This Row],[Código]]&amp;Tabla1[[#This Row],[Código del Clasificador Objeto del Gasto]])</f>
        <v>789110899</v>
      </c>
      <c r="H274" s="97">
        <v>0</v>
      </c>
      <c r="I274" s="97">
        <v>1</v>
      </c>
      <c r="J274" s="97">
        <v>1330</v>
      </c>
      <c r="K274" s="97">
        <v>1120</v>
      </c>
      <c r="L274" s="99"/>
      <c r="O274"/>
    </row>
    <row r="275" spans="1:15" s="98" customFormat="1" ht="51" x14ac:dyDescent="0.2">
      <c r="A275" s="97">
        <v>2021</v>
      </c>
      <c r="B275" s="97">
        <v>214</v>
      </c>
      <c r="C275" s="97">
        <v>789</v>
      </c>
      <c r="D275" s="97">
        <v>1</v>
      </c>
      <c r="E275" s="97" t="str">
        <f>CONCATENATE(Tabla1[[#This Row],[Código del Programa Presupuestario]]&amp;Tabla1[[#This Row],[Código del Subprograma Presupuestario]])</f>
        <v>7891</v>
      </c>
      <c r="F275" s="97">
        <v>19902</v>
      </c>
      <c r="G275" s="97" t="str">
        <f>CONCATENATE(Tabla1[[#This Row],[Código]]&amp;Tabla1[[#This Row],[Código del Clasificador Objeto del Gasto]])</f>
        <v>789119902</v>
      </c>
      <c r="H275" s="97">
        <v>0</v>
      </c>
      <c r="I275" s="97">
        <v>1</v>
      </c>
      <c r="J275" s="97">
        <v>1330</v>
      </c>
      <c r="K275" s="97">
        <v>1120</v>
      </c>
      <c r="L275" s="99" t="s">
        <v>67</v>
      </c>
      <c r="O275"/>
    </row>
    <row r="276" spans="1:15" s="98" customFormat="1" x14ac:dyDescent="0.2">
      <c r="A276" s="97">
        <v>2021</v>
      </c>
      <c r="B276" s="97">
        <v>214</v>
      </c>
      <c r="C276" s="97">
        <v>789</v>
      </c>
      <c r="D276" s="97">
        <v>1</v>
      </c>
      <c r="E276" s="97" t="str">
        <f>CONCATENATE(Tabla1[[#This Row],[Código del Programa Presupuestario]]&amp;Tabla1[[#This Row],[Código del Subprograma Presupuestario]])</f>
        <v>7891</v>
      </c>
      <c r="F276" s="97">
        <v>20101</v>
      </c>
      <c r="G276" s="97" t="str">
        <f>CONCATENATE(Tabla1[[#This Row],[Código]]&amp;Tabla1[[#This Row],[Código del Clasificador Objeto del Gasto]])</f>
        <v>789120101</v>
      </c>
      <c r="H276" s="97">
        <v>0</v>
      </c>
      <c r="I276" s="97">
        <v>1</v>
      </c>
      <c r="J276" s="97">
        <v>1330</v>
      </c>
      <c r="K276" s="97">
        <v>1120</v>
      </c>
      <c r="L276" s="99"/>
      <c r="O276"/>
    </row>
    <row r="277" spans="1:15" s="98" customFormat="1" x14ac:dyDescent="0.2">
      <c r="A277" s="97">
        <v>2021</v>
      </c>
      <c r="B277" s="97">
        <v>214</v>
      </c>
      <c r="C277" s="97">
        <v>789</v>
      </c>
      <c r="D277" s="97">
        <v>1</v>
      </c>
      <c r="E277" s="97" t="str">
        <f>CONCATENATE(Tabla1[[#This Row],[Código del Programa Presupuestario]]&amp;Tabla1[[#This Row],[Código del Subprograma Presupuestario]])</f>
        <v>7891</v>
      </c>
      <c r="F277" s="97">
        <v>20102</v>
      </c>
      <c r="G277" s="97" t="str">
        <f>CONCATENATE(Tabla1[[#This Row],[Código]]&amp;Tabla1[[#This Row],[Código del Clasificador Objeto del Gasto]])</f>
        <v>789120102</v>
      </c>
      <c r="H277" s="97">
        <v>0</v>
      </c>
      <c r="I277" s="97">
        <v>1</v>
      </c>
      <c r="J277" s="97">
        <v>1330</v>
      </c>
      <c r="K277" s="97">
        <v>1120</v>
      </c>
      <c r="L277" s="99"/>
      <c r="O277"/>
    </row>
    <row r="278" spans="1:15" s="98" customFormat="1" x14ac:dyDescent="0.2">
      <c r="A278" s="97">
        <v>2021</v>
      </c>
      <c r="B278" s="97">
        <v>214</v>
      </c>
      <c r="C278" s="97">
        <v>789</v>
      </c>
      <c r="D278" s="97">
        <v>1</v>
      </c>
      <c r="E278" s="97" t="str">
        <f>CONCATENATE(Tabla1[[#This Row],[Código del Programa Presupuestario]]&amp;Tabla1[[#This Row],[Código del Subprograma Presupuestario]])</f>
        <v>7891</v>
      </c>
      <c r="F278" s="97">
        <v>20103</v>
      </c>
      <c r="G278" s="97" t="str">
        <f>CONCATENATE(Tabla1[[#This Row],[Código]]&amp;Tabla1[[#This Row],[Código del Clasificador Objeto del Gasto]])</f>
        <v>789120103</v>
      </c>
      <c r="H278" s="97">
        <v>0</v>
      </c>
      <c r="I278" s="97">
        <v>1</v>
      </c>
      <c r="J278" s="97">
        <v>1330</v>
      </c>
      <c r="K278" s="97">
        <v>1120</v>
      </c>
      <c r="L278" s="99"/>
      <c r="O278"/>
    </row>
    <row r="279" spans="1:15" s="98" customFormat="1" x14ac:dyDescent="0.2">
      <c r="A279" s="97">
        <v>2021</v>
      </c>
      <c r="B279" s="97">
        <v>214</v>
      </c>
      <c r="C279" s="97">
        <v>789</v>
      </c>
      <c r="D279" s="97">
        <v>1</v>
      </c>
      <c r="E279" s="97" t="str">
        <f>CONCATENATE(Tabla1[[#This Row],[Código del Programa Presupuestario]]&amp;Tabla1[[#This Row],[Código del Subprograma Presupuestario]])</f>
        <v>7891</v>
      </c>
      <c r="F279" s="97">
        <v>20104</v>
      </c>
      <c r="G279" s="97" t="str">
        <f>CONCATENATE(Tabla1[[#This Row],[Código]]&amp;Tabla1[[#This Row],[Código del Clasificador Objeto del Gasto]])</f>
        <v>789120104</v>
      </c>
      <c r="H279" s="97">
        <v>0</v>
      </c>
      <c r="I279" s="97">
        <v>1</v>
      </c>
      <c r="J279" s="97">
        <v>1330</v>
      </c>
      <c r="K279" s="97">
        <v>1120</v>
      </c>
      <c r="L279" s="99"/>
      <c r="O279"/>
    </row>
    <row r="280" spans="1:15" s="98" customFormat="1" x14ac:dyDescent="0.2">
      <c r="A280" s="97">
        <v>2021</v>
      </c>
      <c r="B280" s="97">
        <v>214</v>
      </c>
      <c r="C280" s="97">
        <v>789</v>
      </c>
      <c r="D280" s="97">
        <v>1</v>
      </c>
      <c r="E280" s="97" t="str">
        <f>CONCATENATE(Tabla1[[#This Row],[Código del Programa Presupuestario]]&amp;Tabla1[[#This Row],[Código del Subprograma Presupuestario]])</f>
        <v>7891</v>
      </c>
      <c r="F280" s="97">
        <v>20199</v>
      </c>
      <c r="G280" s="97" t="str">
        <f>CONCATENATE(Tabla1[[#This Row],[Código]]&amp;Tabla1[[#This Row],[Código del Clasificador Objeto del Gasto]])</f>
        <v>789120199</v>
      </c>
      <c r="H280" s="97">
        <v>0</v>
      </c>
      <c r="I280" s="97">
        <v>1</v>
      </c>
      <c r="J280" s="97">
        <v>1330</v>
      </c>
      <c r="K280" s="97">
        <v>1120</v>
      </c>
      <c r="L280" s="99"/>
      <c r="O280"/>
    </row>
    <row r="281" spans="1:15" s="98" customFormat="1" x14ac:dyDescent="0.2">
      <c r="A281" s="97">
        <v>2021</v>
      </c>
      <c r="B281" s="97">
        <v>214</v>
      </c>
      <c r="C281" s="97">
        <v>789</v>
      </c>
      <c r="D281" s="97">
        <v>1</v>
      </c>
      <c r="E281" s="97" t="str">
        <f>CONCATENATE(Tabla1[[#This Row],[Código del Programa Presupuestario]]&amp;Tabla1[[#This Row],[Código del Subprograma Presupuestario]])</f>
        <v>7891</v>
      </c>
      <c r="F281" s="97">
        <v>20202</v>
      </c>
      <c r="G281" s="97" t="str">
        <f>CONCATENATE(Tabla1[[#This Row],[Código]]&amp;Tabla1[[#This Row],[Código del Clasificador Objeto del Gasto]])</f>
        <v>789120202</v>
      </c>
      <c r="H281" s="97">
        <v>0</v>
      </c>
      <c r="I281" s="97">
        <v>1</v>
      </c>
      <c r="J281" s="97">
        <v>1330</v>
      </c>
      <c r="K281" s="97">
        <v>1120</v>
      </c>
      <c r="L281" s="99"/>
      <c r="O281"/>
    </row>
    <row r="282" spans="1:15" s="98" customFormat="1" ht="114.75" x14ac:dyDescent="0.2">
      <c r="A282" s="97">
        <v>2021</v>
      </c>
      <c r="B282" s="97">
        <v>214</v>
      </c>
      <c r="C282" s="97">
        <v>789</v>
      </c>
      <c r="D282" s="97">
        <v>1</v>
      </c>
      <c r="E282" s="97" t="str">
        <f>CONCATENATE(Tabla1[[#This Row],[Código del Programa Presupuestario]]&amp;Tabla1[[#This Row],[Código del Subprograma Presupuestario]])</f>
        <v>7891</v>
      </c>
      <c r="F282" s="97">
        <v>20203</v>
      </c>
      <c r="G282" s="97" t="str">
        <f>CONCATENATE(Tabla1[[#This Row],[Código]]&amp;Tabla1[[#This Row],[Código del Clasificador Objeto del Gasto]])</f>
        <v>789120203</v>
      </c>
      <c r="H282" s="97">
        <v>0</v>
      </c>
      <c r="I282" s="97">
        <v>1</v>
      </c>
      <c r="J282" s="97">
        <v>1330</v>
      </c>
      <c r="K282" s="97">
        <v>1120</v>
      </c>
      <c r="L282" s="99" t="s">
        <v>268</v>
      </c>
      <c r="O282"/>
    </row>
    <row r="283" spans="1:15" s="98" customFormat="1" x14ac:dyDescent="0.2">
      <c r="A283" s="97">
        <v>2021</v>
      </c>
      <c r="B283" s="97">
        <v>214</v>
      </c>
      <c r="C283" s="97">
        <v>789</v>
      </c>
      <c r="D283" s="97">
        <v>1</v>
      </c>
      <c r="E283" s="97" t="str">
        <f>CONCATENATE(Tabla1[[#This Row],[Código del Programa Presupuestario]]&amp;Tabla1[[#This Row],[Código del Subprograma Presupuestario]])</f>
        <v>7891</v>
      </c>
      <c r="F283" s="97">
        <v>20204</v>
      </c>
      <c r="G283" s="97" t="str">
        <f>CONCATENATE(Tabla1[[#This Row],[Código]]&amp;Tabla1[[#This Row],[Código del Clasificador Objeto del Gasto]])</f>
        <v>789120204</v>
      </c>
      <c r="H283" s="97">
        <v>0</v>
      </c>
      <c r="I283" s="97">
        <v>1</v>
      </c>
      <c r="J283" s="97">
        <v>1330</v>
      </c>
      <c r="K283" s="97">
        <v>1120</v>
      </c>
      <c r="L283" s="99"/>
      <c r="O283"/>
    </row>
    <row r="284" spans="1:15" s="98" customFormat="1" x14ac:dyDescent="0.2">
      <c r="A284" s="97">
        <v>2021</v>
      </c>
      <c r="B284" s="97">
        <v>214</v>
      </c>
      <c r="C284" s="97">
        <v>789</v>
      </c>
      <c r="D284" s="97">
        <v>1</v>
      </c>
      <c r="E284" s="97" t="str">
        <f>CONCATENATE(Tabla1[[#This Row],[Código del Programa Presupuestario]]&amp;Tabla1[[#This Row],[Código del Subprograma Presupuestario]])</f>
        <v>7891</v>
      </c>
      <c r="F284" s="97">
        <v>20301</v>
      </c>
      <c r="G284" s="97" t="str">
        <f>CONCATENATE(Tabla1[[#This Row],[Código]]&amp;Tabla1[[#This Row],[Código del Clasificador Objeto del Gasto]])</f>
        <v>789120301</v>
      </c>
      <c r="H284" s="97">
        <v>0</v>
      </c>
      <c r="I284" s="97">
        <v>1</v>
      </c>
      <c r="J284" s="97">
        <v>1330</v>
      </c>
      <c r="K284" s="97">
        <v>1120</v>
      </c>
      <c r="L284" s="99"/>
      <c r="O284"/>
    </row>
    <row r="285" spans="1:15" s="98" customFormat="1" x14ac:dyDescent="0.2">
      <c r="A285" s="97">
        <v>2021</v>
      </c>
      <c r="B285" s="97">
        <v>214</v>
      </c>
      <c r="C285" s="97">
        <v>789</v>
      </c>
      <c r="D285" s="97">
        <v>1</v>
      </c>
      <c r="E285" s="97" t="str">
        <f>CONCATENATE(Tabla1[[#This Row],[Código del Programa Presupuestario]]&amp;Tabla1[[#This Row],[Código del Subprograma Presupuestario]])</f>
        <v>7891</v>
      </c>
      <c r="F285" s="97">
        <v>20302</v>
      </c>
      <c r="G285" s="97" t="str">
        <f>CONCATENATE(Tabla1[[#This Row],[Código]]&amp;Tabla1[[#This Row],[Código del Clasificador Objeto del Gasto]])</f>
        <v>789120302</v>
      </c>
      <c r="H285" s="97">
        <v>0</v>
      </c>
      <c r="I285" s="97">
        <v>1</v>
      </c>
      <c r="J285" s="97">
        <v>1330</v>
      </c>
      <c r="K285" s="97">
        <v>1120</v>
      </c>
      <c r="L285" s="99"/>
      <c r="O285"/>
    </row>
    <row r="286" spans="1:15" s="98" customFormat="1" x14ac:dyDescent="0.2">
      <c r="A286" s="97">
        <v>2021</v>
      </c>
      <c r="B286" s="97">
        <v>214</v>
      </c>
      <c r="C286" s="97">
        <v>789</v>
      </c>
      <c r="D286" s="97">
        <v>1</v>
      </c>
      <c r="E286" s="97" t="str">
        <f>CONCATENATE(Tabla1[[#This Row],[Código del Programa Presupuestario]]&amp;Tabla1[[#This Row],[Código del Subprograma Presupuestario]])</f>
        <v>7891</v>
      </c>
      <c r="F286" s="97">
        <v>20303</v>
      </c>
      <c r="G286" s="97" t="str">
        <f>CONCATENATE(Tabla1[[#This Row],[Código]]&amp;Tabla1[[#This Row],[Código del Clasificador Objeto del Gasto]])</f>
        <v>789120303</v>
      </c>
      <c r="H286" s="97">
        <v>0</v>
      </c>
      <c r="I286" s="97">
        <v>1</v>
      </c>
      <c r="J286" s="97">
        <v>1330</v>
      </c>
      <c r="K286" s="97">
        <v>1120</v>
      </c>
      <c r="L286" s="99"/>
      <c r="O286"/>
    </row>
    <row r="287" spans="1:15" s="98" customFormat="1" x14ac:dyDescent="0.2">
      <c r="A287" s="97">
        <v>2021</v>
      </c>
      <c r="B287" s="97">
        <v>214</v>
      </c>
      <c r="C287" s="97">
        <v>789</v>
      </c>
      <c r="D287" s="97">
        <v>1</v>
      </c>
      <c r="E287" s="97" t="str">
        <f>CONCATENATE(Tabla1[[#This Row],[Código del Programa Presupuestario]]&amp;Tabla1[[#This Row],[Código del Subprograma Presupuestario]])</f>
        <v>7891</v>
      </c>
      <c r="F287" s="97">
        <v>20304</v>
      </c>
      <c r="G287" s="97" t="str">
        <f>CONCATENATE(Tabla1[[#This Row],[Código]]&amp;Tabla1[[#This Row],[Código del Clasificador Objeto del Gasto]])</f>
        <v>789120304</v>
      </c>
      <c r="H287" s="97">
        <v>0</v>
      </c>
      <c r="I287" s="97">
        <v>1</v>
      </c>
      <c r="J287" s="97">
        <v>1330</v>
      </c>
      <c r="K287" s="97">
        <v>1120</v>
      </c>
      <c r="L287" s="99"/>
      <c r="O287"/>
    </row>
    <row r="288" spans="1:15" s="98" customFormat="1" x14ac:dyDescent="0.2">
      <c r="A288" s="97">
        <v>2021</v>
      </c>
      <c r="B288" s="97">
        <v>214</v>
      </c>
      <c r="C288" s="97">
        <v>789</v>
      </c>
      <c r="D288" s="97">
        <v>1</v>
      </c>
      <c r="E288" s="97" t="str">
        <f>CONCATENATE(Tabla1[[#This Row],[Código del Programa Presupuestario]]&amp;Tabla1[[#This Row],[Código del Subprograma Presupuestario]])</f>
        <v>7891</v>
      </c>
      <c r="F288" s="97">
        <v>20305</v>
      </c>
      <c r="G288" s="97" t="str">
        <f>CONCATENATE(Tabla1[[#This Row],[Código]]&amp;Tabla1[[#This Row],[Código del Clasificador Objeto del Gasto]])</f>
        <v>789120305</v>
      </c>
      <c r="H288" s="97">
        <v>0</v>
      </c>
      <c r="I288" s="97">
        <v>1</v>
      </c>
      <c r="J288" s="97">
        <v>1330</v>
      </c>
      <c r="K288" s="97">
        <v>1120</v>
      </c>
      <c r="L288" s="99"/>
      <c r="O288"/>
    </row>
    <row r="289" spans="1:15" s="98" customFormat="1" x14ac:dyDescent="0.2">
      <c r="A289" s="97">
        <v>2021</v>
      </c>
      <c r="B289" s="97">
        <v>214</v>
      </c>
      <c r="C289" s="97">
        <v>789</v>
      </c>
      <c r="D289" s="97">
        <v>1</v>
      </c>
      <c r="E289" s="97" t="str">
        <f>CONCATENATE(Tabla1[[#This Row],[Código del Programa Presupuestario]]&amp;Tabla1[[#This Row],[Código del Subprograma Presupuestario]])</f>
        <v>7891</v>
      </c>
      <c r="F289" s="97">
        <v>20306</v>
      </c>
      <c r="G289" s="97" t="str">
        <f>CONCATENATE(Tabla1[[#This Row],[Código]]&amp;Tabla1[[#This Row],[Código del Clasificador Objeto del Gasto]])</f>
        <v>789120306</v>
      </c>
      <c r="H289" s="97">
        <v>0</v>
      </c>
      <c r="I289" s="97">
        <v>1</v>
      </c>
      <c r="J289" s="97">
        <v>1330</v>
      </c>
      <c r="K289" s="97">
        <v>1120</v>
      </c>
      <c r="L289" s="99"/>
      <c r="O289"/>
    </row>
    <row r="290" spans="1:15" s="98" customFormat="1" x14ac:dyDescent="0.2">
      <c r="A290" s="97">
        <v>2021</v>
      </c>
      <c r="B290" s="97">
        <v>214</v>
      </c>
      <c r="C290" s="97">
        <v>789</v>
      </c>
      <c r="D290" s="97">
        <v>1</v>
      </c>
      <c r="E290" s="97" t="str">
        <f>CONCATENATE(Tabla1[[#This Row],[Código del Programa Presupuestario]]&amp;Tabla1[[#This Row],[Código del Subprograma Presupuestario]])</f>
        <v>7891</v>
      </c>
      <c r="F290" s="97">
        <v>20399</v>
      </c>
      <c r="G290" s="97" t="str">
        <f>CONCATENATE(Tabla1[[#This Row],[Código]]&amp;Tabla1[[#This Row],[Código del Clasificador Objeto del Gasto]])</f>
        <v>789120399</v>
      </c>
      <c r="H290" s="97">
        <v>0</v>
      </c>
      <c r="I290" s="97">
        <v>1</v>
      </c>
      <c r="J290" s="97">
        <v>1330</v>
      </c>
      <c r="K290" s="97">
        <v>1120</v>
      </c>
      <c r="L290" s="99"/>
      <c r="O290"/>
    </row>
    <row r="291" spans="1:15" s="98" customFormat="1" x14ac:dyDescent="0.2">
      <c r="A291" s="97">
        <v>2021</v>
      </c>
      <c r="B291" s="97">
        <v>214</v>
      </c>
      <c r="C291" s="97">
        <v>789</v>
      </c>
      <c r="D291" s="97">
        <v>1</v>
      </c>
      <c r="E291" s="97" t="str">
        <f>CONCATENATE(Tabla1[[#This Row],[Código del Programa Presupuestario]]&amp;Tabla1[[#This Row],[Código del Subprograma Presupuestario]])</f>
        <v>7891</v>
      </c>
      <c r="F291" s="97">
        <v>20401</v>
      </c>
      <c r="G291" s="97" t="str">
        <f>CONCATENATE(Tabla1[[#This Row],[Código]]&amp;Tabla1[[#This Row],[Código del Clasificador Objeto del Gasto]])</f>
        <v>789120401</v>
      </c>
      <c r="H291" s="97">
        <v>0</v>
      </c>
      <c r="I291" s="97">
        <v>1</v>
      </c>
      <c r="J291" s="97">
        <v>1330</v>
      </c>
      <c r="K291" s="97">
        <v>1120</v>
      </c>
      <c r="L291" s="99"/>
      <c r="O291"/>
    </row>
    <row r="292" spans="1:15" s="98" customFormat="1" x14ac:dyDescent="0.2">
      <c r="A292" s="97">
        <v>2021</v>
      </c>
      <c r="B292" s="97">
        <v>214</v>
      </c>
      <c r="C292" s="97">
        <v>789</v>
      </c>
      <c r="D292" s="97">
        <v>1</v>
      </c>
      <c r="E292" s="97" t="str">
        <f>CONCATENATE(Tabla1[[#This Row],[Código del Programa Presupuestario]]&amp;Tabla1[[#This Row],[Código del Subprograma Presupuestario]])</f>
        <v>7891</v>
      </c>
      <c r="F292" s="97">
        <v>20402</v>
      </c>
      <c r="G292" s="97" t="str">
        <f>CONCATENATE(Tabla1[[#This Row],[Código]]&amp;Tabla1[[#This Row],[Código del Clasificador Objeto del Gasto]])</f>
        <v>789120402</v>
      </c>
      <c r="H292" s="97">
        <v>0</v>
      </c>
      <c r="I292" s="97">
        <v>1</v>
      </c>
      <c r="J292" s="97">
        <v>1330</v>
      </c>
      <c r="K292" s="97">
        <v>1120</v>
      </c>
      <c r="L292" s="99"/>
      <c r="O292"/>
    </row>
    <row r="293" spans="1:15" s="98" customFormat="1" x14ac:dyDescent="0.2">
      <c r="A293" s="97">
        <v>2021</v>
      </c>
      <c r="B293" s="97">
        <v>214</v>
      </c>
      <c r="C293" s="97">
        <v>789</v>
      </c>
      <c r="D293" s="97">
        <v>1</v>
      </c>
      <c r="E293" s="97" t="str">
        <f>CONCATENATE(Tabla1[[#This Row],[Código del Programa Presupuestario]]&amp;Tabla1[[#This Row],[Código del Subprograma Presupuestario]])</f>
        <v>7891</v>
      </c>
      <c r="F293" s="97">
        <v>20599</v>
      </c>
      <c r="G293" s="97" t="str">
        <f>CONCATENATE(Tabla1[[#This Row],[Código]]&amp;Tabla1[[#This Row],[Código del Clasificador Objeto del Gasto]])</f>
        <v>789120599</v>
      </c>
      <c r="H293" s="97">
        <v>0</v>
      </c>
      <c r="I293" s="97">
        <v>1</v>
      </c>
      <c r="J293" s="97">
        <v>1330</v>
      </c>
      <c r="K293" s="97">
        <v>1120</v>
      </c>
      <c r="L293" s="99"/>
      <c r="O293"/>
    </row>
    <row r="294" spans="1:15" s="98" customFormat="1" x14ac:dyDescent="0.2">
      <c r="A294" s="97">
        <v>2021</v>
      </c>
      <c r="B294" s="97">
        <v>214</v>
      </c>
      <c r="C294" s="97">
        <v>789</v>
      </c>
      <c r="D294" s="97">
        <v>1</v>
      </c>
      <c r="E294" s="97" t="str">
        <f>CONCATENATE(Tabla1[[#This Row],[Código del Programa Presupuestario]]&amp;Tabla1[[#This Row],[Código del Subprograma Presupuestario]])</f>
        <v>7891</v>
      </c>
      <c r="F294" s="97">
        <v>29901</v>
      </c>
      <c r="G294" s="97" t="str">
        <f>CONCATENATE(Tabla1[[#This Row],[Código]]&amp;Tabla1[[#This Row],[Código del Clasificador Objeto del Gasto]])</f>
        <v>789129901</v>
      </c>
      <c r="H294" s="97">
        <v>0</v>
      </c>
      <c r="I294" s="97">
        <v>1</v>
      </c>
      <c r="J294" s="97">
        <v>1330</v>
      </c>
      <c r="K294" s="97">
        <v>1120</v>
      </c>
      <c r="L294" s="99"/>
      <c r="O294"/>
    </row>
    <row r="295" spans="1:15" s="98" customFormat="1" x14ac:dyDescent="0.2">
      <c r="A295" s="97">
        <v>2021</v>
      </c>
      <c r="B295" s="97">
        <v>214</v>
      </c>
      <c r="C295" s="97">
        <v>789</v>
      </c>
      <c r="D295" s="97">
        <v>1</v>
      </c>
      <c r="E295" s="97" t="str">
        <f>CONCATENATE(Tabla1[[#This Row],[Código del Programa Presupuestario]]&amp;Tabla1[[#This Row],[Código del Subprograma Presupuestario]])</f>
        <v>7891</v>
      </c>
      <c r="F295" s="97">
        <v>29902</v>
      </c>
      <c r="G295" s="97" t="str">
        <f>CONCATENATE(Tabla1[[#This Row],[Código]]&amp;Tabla1[[#This Row],[Código del Clasificador Objeto del Gasto]])</f>
        <v>789129902</v>
      </c>
      <c r="H295" s="97">
        <v>0</v>
      </c>
      <c r="I295" s="97">
        <v>1</v>
      </c>
      <c r="J295" s="97">
        <v>1330</v>
      </c>
      <c r="K295" s="97">
        <v>1120</v>
      </c>
      <c r="L295" s="99"/>
      <c r="O295"/>
    </row>
    <row r="296" spans="1:15" s="98" customFormat="1" x14ac:dyDescent="0.2">
      <c r="A296" s="97">
        <v>2021</v>
      </c>
      <c r="B296" s="97">
        <v>214</v>
      </c>
      <c r="C296" s="97">
        <v>789</v>
      </c>
      <c r="D296" s="97">
        <v>1</v>
      </c>
      <c r="E296" s="97" t="str">
        <f>CONCATENATE(Tabla1[[#This Row],[Código del Programa Presupuestario]]&amp;Tabla1[[#This Row],[Código del Subprograma Presupuestario]])</f>
        <v>7891</v>
      </c>
      <c r="F296" s="97">
        <v>29903</v>
      </c>
      <c r="G296" s="97" t="str">
        <f>CONCATENATE(Tabla1[[#This Row],[Código]]&amp;Tabla1[[#This Row],[Código del Clasificador Objeto del Gasto]])</f>
        <v>789129903</v>
      </c>
      <c r="H296" s="97">
        <v>0</v>
      </c>
      <c r="I296" s="97">
        <v>1</v>
      </c>
      <c r="J296" s="97">
        <v>1330</v>
      </c>
      <c r="K296" s="97">
        <v>1120</v>
      </c>
      <c r="L296" s="99"/>
      <c r="O296"/>
    </row>
    <row r="297" spans="1:15" s="98" customFormat="1" x14ac:dyDescent="0.2">
      <c r="A297" s="97">
        <v>2021</v>
      </c>
      <c r="B297" s="97">
        <v>214</v>
      </c>
      <c r="C297" s="97">
        <v>789</v>
      </c>
      <c r="D297" s="97">
        <v>1</v>
      </c>
      <c r="E297" s="97" t="str">
        <f>CONCATENATE(Tabla1[[#This Row],[Código del Programa Presupuestario]]&amp;Tabla1[[#This Row],[Código del Subprograma Presupuestario]])</f>
        <v>7891</v>
      </c>
      <c r="F297" s="97">
        <v>29904</v>
      </c>
      <c r="G297" s="97" t="str">
        <f>CONCATENATE(Tabla1[[#This Row],[Código]]&amp;Tabla1[[#This Row],[Código del Clasificador Objeto del Gasto]])</f>
        <v>789129904</v>
      </c>
      <c r="H297" s="97">
        <v>0</v>
      </c>
      <c r="I297" s="97">
        <v>1</v>
      </c>
      <c r="J297" s="97">
        <v>1330</v>
      </c>
      <c r="K297" s="97">
        <v>1120</v>
      </c>
      <c r="L297" s="99"/>
      <c r="O297"/>
    </row>
    <row r="298" spans="1:15" s="98" customFormat="1" x14ac:dyDescent="0.2">
      <c r="A298" s="97">
        <v>2021</v>
      </c>
      <c r="B298" s="97">
        <v>214</v>
      </c>
      <c r="C298" s="97">
        <v>789</v>
      </c>
      <c r="D298" s="97">
        <v>1</v>
      </c>
      <c r="E298" s="97" t="str">
        <f>CONCATENATE(Tabla1[[#This Row],[Código del Programa Presupuestario]]&amp;Tabla1[[#This Row],[Código del Subprograma Presupuestario]])</f>
        <v>7891</v>
      </c>
      <c r="F298" s="97">
        <v>29905</v>
      </c>
      <c r="G298" s="97" t="str">
        <f>CONCATENATE(Tabla1[[#This Row],[Código]]&amp;Tabla1[[#This Row],[Código del Clasificador Objeto del Gasto]])</f>
        <v>789129905</v>
      </c>
      <c r="H298" s="97">
        <v>0</v>
      </c>
      <c r="I298" s="97">
        <v>1</v>
      </c>
      <c r="J298" s="97">
        <v>1330</v>
      </c>
      <c r="K298" s="97">
        <v>1120</v>
      </c>
      <c r="L298" s="99"/>
      <c r="O298"/>
    </row>
    <row r="299" spans="1:15" s="98" customFormat="1" x14ac:dyDescent="0.2">
      <c r="A299" s="97">
        <v>2021</v>
      </c>
      <c r="B299" s="97">
        <v>214</v>
      </c>
      <c r="C299" s="97">
        <v>789</v>
      </c>
      <c r="D299" s="97">
        <v>1</v>
      </c>
      <c r="E299" s="97" t="str">
        <f>CONCATENATE(Tabla1[[#This Row],[Código del Programa Presupuestario]]&amp;Tabla1[[#This Row],[Código del Subprograma Presupuestario]])</f>
        <v>7891</v>
      </c>
      <c r="F299" s="97">
        <v>29906</v>
      </c>
      <c r="G299" s="97" t="str">
        <f>CONCATENATE(Tabla1[[#This Row],[Código]]&amp;Tabla1[[#This Row],[Código del Clasificador Objeto del Gasto]])</f>
        <v>789129906</v>
      </c>
      <c r="H299" s="97">
        <v>0</v>
      </c>
      <c r="I299" s="97">
        <v>1</v>
      </c>
      <c r="J299" s="97">
        <v>1330</v>
      </c>
      <c r="K299" s="97">
        <v>1120</v>
      </c>
      <c r="L299" s="99"/>
      <c r="O299"/>
    </row>
    <row r="300" spans="1:15" s="98" customFormat="1" x14ac:dyDescent="0.2">
      <c r="A300" s="97">
        <v>2021</v>
      </c>
      <c r="B300" s="97">
        <v>214</v>
      </c>
      <c r="C300" s="97">
        <v>789</v>
      </c>
      <c r="D300" s="97">
        <v>1</v>
      </c>
      <c r="E300" s="97" t="str">
        <f>CONCATENATE(Tabla1[[#This Row],[Código del Programa Presupuestario]]&amp;Tabla1[[#This Row],[Código del Subprograma Presupuestario]])</f>
        <v>7891</v>
      </c>
      <c r="F300" s="97">
        <v>29999</v>
      </c>
      <c r="G300" s="97" t="str">
        <f>CONCATENATE(Tabla1[[#This Row],[Código]]&amp;Tabla1[[#This Row],[Código del Clasificador Objeto del Gasto]])</f>
        <v>789129999</v>
      </c>
      <c r="H300" s="97">
        <v>0</v>
      </c>
      <c r="I300" s="97">
        <v>1</v>
      </c>
      <c r="J300" s="97">
        <v>1330</v>
      </c>
      <c r="K300" s="97">
        <v>1120</v>
      </c>
      <c r="L300" s="99"/>
      <c r="O300"/>
    </row>
    <row r="301" spans="1:15" s="98" customFormat="1" x14ac:dyDescent="0.2">
      <c r="A301" s="97">
        <v>2021</v>
      </c>
      <c r="B301" s="97">
        <v>214</v>
      </c>
      <c r="C301" s="97">
        <v>789</v>
      </c>
      <c r="D301" s="97">
        <v>1</v>
      </c>
      <c r="E301" s="97" t="str">
        <f>CONCATENATE(Tabla1[[#This Row],[Código del Programa Presupuestario]]&amp;Tabla1[[#This Row],[Código del Subprograma Presupuestario]])</f>
        <v>7891</v>
      </c>
      <c r="F301" s="97">
        <v>50101</v>
      </c>
      <c r="G301" s="97" t="str">
        <f>CONCATENATE(Tabla1[[#This Row],[Código]]&amp;Tabla1[[#This Row],[Código del Clasificador Objeto del Gasto]])</f>
        <v>789150101</v>
      </c>
      <c r="H301" s="97">
        <v>0</v>
      </c>
      <c r="I301" s="97">
        <v>280</v>
      </c>
      <c r="J301" s="97">
        <v>1330</v>
      </c>
      <c r="K301" s="97">
        <v>2210</v>
      </c>
      <c r="L301" s="99"/>
      <c r="O301"/>
    </row>
    <row r="302" spans="1:15" s="98" customFormat="1" x14ac:dyDescent="0.2">
      <c r="A302" s="97">
        <v>2021</v>
      </c>
      <c r="B302" s="97">
        <v>214</v>
      </c>
      <c r="C302" s="97">
        <v>789</v>
      </c>
      <c r="D302" s="97">
        <v>1</v>
      </c>
      <c r="E302" s="97" t="str">
        <f>CONCATENATE(Tabla1[[#This Row],[Código del Programa Presupuestario]]&amp;Tabla1[[#This Row],[Código del Subprograma Presupuestario]])</f>
        <v>7891</v>
      </c>
      <c r="F302" s="97">
        <v>50106</v>
      </c>
      <c r="G302" s="97" t="str">
        <f>CONCATENATE(Tabla1[[#This Row],[Código]]&amp;Tabla1[[#This Row],[Código del Clasificador Objeto del Gasto]])</f>
        <v>789150106</v>
      </c>
      <c r="H302" s="97">
        <v>0</v>
      </c>
      <c r="I302" s="97">
        <v>280</v>
      </c>
      <c r="J302" s="97">
        <v>1330</v>
      </c>
      <c r="K302" s="97">
        <v>2210</v>
      </c>
      <c r="L302" s="99"/>
      <c r="O302"/>
    </row>
    <row r="303" spans="1:15" s="98" customFormat="1" x14ac:dyDescent="0.2">
      <c r="A303" s="97">
        <v>2021</v>
      </c>
      <c r="B303" s="97">
        <v>214</v>
      </c>
      <c r="C303" s="97">
        <v>789</v>
      </c>
      <c r="D303" s="97">
        <v>1</v>
      </c>
      <c r="E303" s="97" t="str">
        <f>CONCATENATE(Tabla1[[#This Row],[Código del Programa Presupuestario]]&amp;Tabla1[[#This Row],[Código del Subprograma Presupuestario]])</f>
        <v>7891</v>
      </c>
      <c r="F303" s="97">
        <v>50199</v>
      </c>
      <c r="G303" s="97" t="str">
        <f>CONCATENATE(Tabla1[[#This Row],[Código]]&amp;Tabla1[[#This Row],[Código del Clasificador Objeto del Gasto]])</f>
        <v>789150199</v>
      </c>
      <c r="H303" s="97">
        <v>0</v>
      </c>
      <c r="I303" s="97">
        <v>280</v>
      </c>
      <c r="J303" s="97">
        <v>1330</v>
      </c>
      <c r="K303" s="97">
        <v>2210</v>
      </c>
      <c r="L303" s="99"/>
      <c r="O303"/>
    </row>
    <row r="304" spans="1:15" s="98" customFormat="1" x14ac:dyDescent="0.2">
      <c r="A304" s="97">
        <v>2021</v>
      </c>
      <c r="B304" s="97">
        <v>214</v>
      </c>
      <c r="C304" s="97">
        <v>789</v>
      </c>
      <c r="D304" s="97">
        <v>1</v>
      </c>
      <c r="E304" s="97" t="str">
        <f>CONCATENATE(Tabla1[[#This Row],[Código del Programa Presupuestario]]&amp;Tabla1[[#This Row],[Código del Subprograma Presupuestario]])</f>
        <v>7891</v>
      </c>
      <c r="F304" s="97">
        <v>59901</v>
      </c>
      <c r="G304" s="97" t="str">
        <f>CONCATENATE(Tabla1[[#This Row],[Código]]&amp;Tabla1[[#This Row],[Código del Clasificador Objeto del Gasto]])</f>
        <v>789159901</v>
      </c>
      <c r="H304" s="97">
        <v>0</v>
      </c>
      <c r="I304" s="97">
        <v>280</v>
      </c>
      <c r="J304" s="97">
        <v>1330</v>
      </c>
      <c r="K304" s="97">
        <v>2210</v>
      </c>
      <c r="L304" s="99"/>
      <c r="O304"/>
    </row>
    <row r="305" spans="1:15" s="98" customFormat="1" ht="63.75" x14ac:dyDescent="0.2">
      <c r="A305" s="97">
        <v>2021</v>
      </c>
      <c r="B305" s="97">
        <v>214</v>
      </c>
      <c r="C305" s="97">
        <v>789</v>
      </c>
      <c r="D305" s="97">
        <v>1</v>
      </c>
      <c r="E305" s="97" t="str">
        <f>CONCATENATE(Tabla1[[#This Row],[Código del Programa Presupuestario]]&amp;Tabla1[[#This Row],[Código del Subprograma Presupuestario]])</f>
        <v>7891</v>
      </c>
      <c r="F305" s="97">
        <v>60103</v>
      </c>
      <c r="G305" s="97" t="str">
        <f>CONCATENATE(Tabla1[[#This Row],[Código]]&amp;Tabla1[[#This Row],[Código del Clasificador Objeto del Gasto]])</f>
        <v>789160103</v>
      </c>
      <c r="H305" s="97">
        <v>200</v>
      </c>
      <c r="I305" s="97">
        <v>1</v>
      </c>
      <c r="J305" s="97">
        <v>1330</v>
      </c>
      <c r="K305" s="97">
        <v>1310</v>
      </c>
      <c r="L305" s="99" t="s">
        <v>53</v>
      </c>
      <c r="O305"/>
    </row>
    <row r="306" spans="1:15" s="98" customFormat="1" ht="63.75" x14ac:dyDescent="0.2">
      <c r="A306" s="97">
        <v>2021</v>
      </c>
      <c r="B306" s="97">
        <v>214</v>
      </c>
      <c r="C306" s="97">
        <v>789</v>
      </c>
      <c r="D306" s="97">
        <v>1</v>
      </c>
      <c r="E306" s="97" t="str">
        <f>CONCATENATE(Tabla1[[#This Row],[Código del Programa Presupuestario]]&amp;Tabla1[[#This Row],[Código del Subprograma Presupuestario]])</f>
        <v>7891</v>
      </c>
      <c r="F306" s="97">
        <v>60103</v>
      </c>
      <c r="G306" s="97" t="str">
        <f>CONCATENATE(Tabla1[[#This Row],[Código]]&amp;Tabla1[[#This Row],[Código del Clasificador Objeto del Gasto]])</f>
        <v>789160103</v>
      </c>
      <c r="H306" s="97">
        <v>202</v>
      </c>
      <c r="I306" s="97">
        <v>1</v>
      </c>
      <c r="J306" s="97">
        <v>1330</v>
      </c>
      <c r="K306" s="97">
        <v>1310</v>
      </c>
      <c r="L306" s="99" t="s">
        <v>54</v>
      </c>
      <c r="O306"/>
    </row>
    <row r="307" spans="1:15" s="98" customFormat="1" ht="25.5" x14ac:dyDescent="0.2">
      <c r="A307" s="97">
        <v>2021</v>
      </c>
      <c r="B307" s="97">
        <v>214</v>
      </c>
      <c r="C307" s="97">
        <v>789</v>
      </c>
      <c r="D307" s="97">
        <v>1</v>
      </c>
      <c r="E307" s="97" t="str">
        <f>CONCATENATE(Tabla1[[#This Row],[Código del Programa Presupuestario]]&amp;Tabla1[[#This Row],[Código del Subprograma Presupuestario]])</f>
        <v>7891</v>
      </c>
      <c r="F307" s="97">
        <v>60399</v>
      </c>
      <c r="G307" s="97" t="str">
        <f>CONCATENATE(Tabla1[[#This Row],[Código]]&amp;Tabla1[[#This Row],[Código del Clasificador Objeto del Gasto]])</f>
        <v>789160399</v>
      </c>
      <c r="H307" s="97">
        <v>0</v>
      </c>
      <c r="I307" s="97">
        <v>1</v>
      </c>
      <c r="J307" s="97">
        <v>1330</v>
      </c>
      <c r="K307" s="97">
        <v>1320</v>
      </c>
      <c r="L307" s="99" t="s">
        <v>64</v>
      </c>
      <c r="O307"/>
    </row>
    <row r="308" spans="1:15" s="98" customFormat="1" x14ac:dyDescent="0.2">
      <c r="A308" s="97">
        <v>2021</v>
      </c>
      <c r="B308" s="97">
        <v>214</v>
      </c>
      <c r="C308" s="97">
        <v>789</v>
      </c>
      <c r="D308" s="97">
        <v>2</v>
      </c>
      <c r="E308" s="97" t="str">
        <f>CONCATENATE(Tabla1[[#This Row],[Código del Programa Presupuestario]]&amp;Tabla1[[#This Row],[Código del Subprograma Presupuestario]])</f>
        <v>7892</v>
      </c>
      <c r="F308" s="97">
        <v>101</v>
      </c>
      <c r="G308" s="97" t="str">
        <f>CONCATENATE(Tabla1[[#This Row],[Código]]&amp;Tabla1[[#This Row],[Código del Clasificador Objeto del Gasto]])</f>
        <v>7892101</v>
      </c>
      <c r="H308" s="97">
        <v>0</v>
      </c>
      <c r="I308" s="97">
        <v>1</v>
      </c>
      <c r="J308" s="97">
        <v>1330</v>
      </c>
      <c r="K308" s="97">
        <v>1111</v>
      </c>
      <c r="L308" s="99"/>
      <c r="O308"/>
    </row>
    <row r="309" spans="1:15" s="98" customFormat="1" x14ac:dyDescent="0.2">
      <c r="A309" s="97">
        <v>2021</v>
      </c>
      <c r="B309" s="97">
        <v>214</v>
      </c>
      <c r="C309" s="97">
        <v>789</v>
      </c>
      <c r="D309" s="97">
        <v>2</v>
      </c>
      <c r="E309" s="97" t="str">
        <f>CONCATENATE(Tabla1[[#This Row],[Código del Programa Presupuestario]]&amp;Tabla1[[#This Row],[Código del Subprograma Presupuestario]])</f>
        <v>7892</v>
      </c>
      <c r="F309" s="97">
        <v>301</v>
      </c>
      <c r="G309" s="97" t="str">
        <f>CONCATENATE(Tabla1[[#This Row],[Código]]&amp;Tabla1[[#This Row],[Código del Clasificador Objeto del Gasto]])</f>
        <v>7892301</v>
      </c>
      <c r="H309" s="97">
        <v>0</v>
      </c>
      <c r="I309" s="97">
        <v>1</v>
      </c>
      <c r="J309" s="97">
        <v>1330</v>
      </c>
      <c r="K309" s="97">
        <v>1111</v>
      </c>
      <c r="L309" s="99"/>
      <c r="O309"/>
    </row>
    <row r="310" spans="1:15" s="98" customFormat="1" x14ac:dyDescent="0.2">
      <c r="A310" s="97">
        <v>2021</v>
      </c>
      <c r="B310" s="97">
        <v>214</v>
      </c>
      <c r="C310" s="97">
        <v>789</v>
      </c>
      <c r="D310" s="97">
        <v>2</v>
      </c>
      <c r="E310" s="97" t="str">
        <f>CONCATENATE(Tabla1[[#This Row],[Código del Programa Presupuestario]]&amp;Tabla1[[#This Row],[Código del Subprograma Presupuestario]])</f>
        <v>7892</v>
      </c>
      <c r="F310" s="97">
        <v>302</v>
      </c>
      <c r="G310" s="97" t="str">
        <f>CONCATENATE(Tabla1[[#This Row],[Código]]&amp;Tabla1[[#This Row],[Código del Clasificador Objeto del Gasto]])</f>
        <v>7892302</v>
      </c>
      <c r="H310" s="97">
        <v>0</v>
      </c>
      <c r="I310" s="97">
        <v>1</v>
      </c>
      <c r="J310" s="97">
        <v>1330</v>
      </c>
      <c r="K310" s="97">
        <v>1111</v>
      </c>
      <c r="L310" s="99"/>
      <c r="O310"/>
    </row>
    <row r="311" spans="1:15" s="98" customFormat="1" x14ac:dyDescent="0.2">
      <c r="A311" s="97">
        <v>2021</v>
      </c>
      <c r="B311" s="97">
        <v>214</v>
      </c>
      <c r="C311" s="97">
        <v>789</v>
      </c>
      <c r="D311" s="97">
        <v>2</v>
      </c>
      <c r="E311" s="97" t="str">
        <f>CONCATENATE(Tabla1[[#This Row],[Código del Programa Presupuestario]]&amp;Tabla1[[#This Row],[Código del Subprograma Presupuestario]])</f>
        <v>7892</v>
      </c>
      <c r="F311" s="97">
        <v>303</v>
      </c>
      <c r="G311" s="97" t="str">
        <f>CONCATENATE(Tabla1[[#This Row],[Código]]&amp;Tabla1[[#This Row],[Código del Clasificador Objeto del Gasto]])</f>
        <v>7892303</v>
      </c>
      <c r="H311" s="97">
        <v>0</v>
      </c>
      <c r="I311" s="97">
        <v>280</v>
      </c>
      <c r="J311" s="97">
        <v>1330</v>
      </c>
      <c r="K311" s="97">
        <v>1111</v>
      </c>
      <c r="L311" s="99"/>
      <c r="O311"/>
    </row>
    <row r="312" spans="1:15" s="98" customFormat="1" x14ac:dyDescent="0.2">
      <c r="A312" s="97">
        <v>2021</v>
      </c>
      <c r="B312" s="97">
        <v>214</v>
      </c>
      <c r="C312" s="97">
        <v>789</v>
      </c>
      <c r="D312" s="97">
        <v>2</v>
      </c>
      <c r="E312" s="97" t="str">
        <f>CONCATENATE(Tabla1[[#This Row],[Código del Programa Presupuestario]]&amp;Tabla1[[#This Row],[Código del Subprograma Presupuestario]])</f>
        <v>7892</v>
      </c>
      <c r="F312" s="97">
        <v>304</v>
      </c>
      <c r="G312" s="97" t="str">
        <f>CONCATENATE(Tabla1[[#This Row],[Código]]&amp;Tabla1[[#This Row],[Código del Clasificador Objeto del Gasto]])</f>
        <v>7892304</v>
      </c>
      <c r="H312" s="97">
        <v>0</v>
      </c>
      <c r="I312" s="97">
        <v>1</v>
      </c>
      <c r="J312" s="97">
        <v>1330</v>
      </c>
      <c r="K312" s="97">
        <v>1111</v>
      </c>
      <c r="L312" s="99"/>
      <c r="O312"/>
    </row>
    <row r="313" spans="1:15" s="98" customFormat="1" x14ac:dyDescent="0.2">
      <c r="A313" s="97">
        <v>2021</v>
      </c>
      <c r="B313" s="97">
        <v>214</v>
      </c>
      <c r="C313" s="97">
        <v>789</v>
      </c>
      <c r="D313" s="97">
        <v>2</v>
      </c>
      <c r="E313" s="97" t="str">
        <f>CONCATENATE(Tabla1[[#This Row],[Código del Programa Presupuestario]]&amp;Tabla1[[#This Row],[Código del Subprograma Presupuestario]])</f>
        <v>7892</v>
      </c>
      <c r="F313" s="97">
        <v>399</v>
      </c>
      <c r="G313" s="97" t="str">
        <f>CONCATENATE(Tabla1[[#This Row],[Código]]&amp;Tabla1[[#This Row],[Código del Clasificador Objeto del Gasto]])</f>
        <v>7892399</v>
      </c>
      <c r="H313" s="97">
        <v>0</v>
      </c>
      <c r="I313" s="97">
        <v>1</v>
      </c>
      <c r="J313" s="97">
        <v>1330</v>
      </c>
      <c r="K313" s="97">
        <v>1111</v>
      </c>
      <c r="L313" s="99"/>
      <c r="O313"/>
    </row>
    <row r="314" spans="1:15" s="98" customFormat="1" ht="63.75" x14ac:dyDescent="0.2">
      <c r="A314" s="97">
        <v>2021</v>
      </c>
      <c r="B314" s="97">
        <v>214</v>
      </c>
      <c r="C314" s="97">
        <v>789</v>
      </c>
      <c r="D314" s="97">
        <v>2</v>
      </c>
      <c r="E314" s="97" t="str">
        <f>CONCATENATE(Tabla1[[#This Row],[Código del Programa Presupuestario]]&amp;Tabla1[[#This Row],[Código del Subprograma Presupuestario]])</f>
        <v>7892</v>
      </c>
      <c r="F314" s="97">
        <v>401</v>
      </c>
      <c r="G314" s="97" t="str">
        <f>CONCATENATE(Tabla1[[#This Row],[Código]]&amp;Tabla1[[#This Row],[Código del Clasificador Objeto del Gasto]])</f>
        <v>7892401</v>
      </c>
      <c r="H314" s="97">
        <v>200</v>
      </c>
      <c r="I314" s="97">
        <v>1</v>
      </c>
      <c r="J314" s="97">
        <v>1330</v>
      </c>
      <c r="K314" s="97">
        <v>1112</v>
      </c>
      <c r="L314" s="99" t="s">
        <v>48</v>
      </c>
      <c r="O314"/>
    </row>
    <row r="315" spans="1:15" s="98" customFormat="1" ht="25.5" x14ac:dyDescent="0.2">
      <c r="A315" s="97">
        <v>2021</v>
      </c>
      <c r="B315" s="97">
        <v>214</v>
      </c>
      <c r="C315" s="97">
        <v>789</v>
      </c>
      <c r="D315" s="97">
        <v>2</v>
      </c>
      <c r="E315" s="97" t="str">
        <f>CONCATENATE(Tabla1[[#This Row],[Código del Programa Presupuestario]]&amp;Tabla1[[#This Row],[Código del Subprograma Presupuestario]])</f>
        <v>7892</v>
      </c>
      <c r="F315" s="97">
        <v>405</v>
      </c>
      <c r="G315" s="97" t="str">
        <f>CONCATENATE(Tabla1[[#This Row],[Código]]&amp;Tabla1[[#This Row],[Código del Clasificador Objeto del Gasto]])</f>
        <v>7892405</v>
      </c>
      <c r="H315" s="97">
        <v>200</v>
      </c>
      <c r="I315" s="97">
        <v>1</v>
      </c>
      <c r="J315" s="97">
        <v>1330</v>
      </c>
      <c r="K315" s="97">
        <v>1112</v>
      </c>
      <c r="L315" s="99" t="s">
        <v>49</v>
      </c>
      <c r="O315"/>
    </row>
    <row r="316" spans="1:15" s="98" customFormat="1" ht="63.75" x14ac:dyDescent="0.2">
      <c r="A316" s="97">
        <v>2021</v>
      </c>
      <c r="B316" s="97">
        <v>214</v>
      </c>
      <c r="C316" s="97">
        <v>789</v>
      </c>
      <c r="D316" s="97">
        <v>2</v>
      </c>
      <c r="E316" s="97" t="str">
        <f>CONCATENATE(Tabla1[[#This Row],[Código del Programa Presupuestario]]&amp;Tabla1[[#This Row],[Código del Subprograma Presupuestario]])</f>
        <v>7892</v>
      </c>
      <c r="F316" s="97">
        <v>501</v>
      </c>
      <c r="G316" s="97" t="str">
        <f>CONCATENATE(Tabla1[[#This Row],[Código]]&amp;Tabla1[[#This Row],[Código del Clasificador Objeto del Gasto]])</f>
        <v>7892501</v>
      </c>
      <c r="H316" s="97">
        <v>200</v>
      </c>
      <c r="I316" s="97">
        <v>1</v>
      </c>
      <c r="J316" s="97">
        <v>1330</v>
      </c>
      <c r="K316" s="97">
        <v>1112</v>
      </c>
      <c r="L316" s="99" t="s">
        <v>50</v>
      </c>
      <c r="O316"/>
    </row>
    <row r="317" spans="1:15" s="98" customFormat="1" ht="51" x14ac:dyDescent="0.2">
      <c r="A317" s="97">
        <v>2021</v>
      </c>
      <c r="B317" s="97">
        <v>214</v>
      </c>
      <c r="C317" s="97">
        <v>789</v>
      </c>
      <c r="D317" s="97">
        <v>2</v>
      </c>
      <c r="E317" s="97" t="str">
        <f>CONCATENATE(Tabla1[[#This Row],[Código del Programa Presupuestario]]&amp;Tabla1[[#This Row],[Código del Subprograma Presupuestario]])</f>
        <v>7892</v>
      </c>
      <c r="F317" s="97">
        <v>502</v>
      </c>
      <c r="G317" s="97" t="str">
        <f>CONCATENATE(Tabla1[[#This Row],[Código]]&amp;Tabla1[[#This Row],[Código del Clasificador Objeto del Gasto]])</f>
        <v>7892502</v>
      </c>
      <c r="H317" s="97">
        <v>200</v>
      </c>
      <c r="I317" s="97">
        <v>1</v>
      </c>
      <c r="J317" s="97">
        <v>1330</v>
      </c>
      <c r="K317" s="97">
        <v>1112</v>
      </c>
      <c r="L317" s="99" t="s">
        <v>51</v>
      </c>
      <c r="O317"/>
    </row>
    <row r="318" spans="1:15" s="98" customFormat="1" ht="51" x14ac:dyDescent="0.2">
      <c r="A318" s="97">
        <v>2021</v>
      </c>
      <c r="B318" s="97">
        <v>214</v>
      </c>
      <c r="C318" s="97">
        <v>789</v>
      </c>
      <c r="D318" s="97">
        <v>2</v>
      </c>
      <c r="E318" s="97" t="str">
        <f>CONCATENATE(Tabla1[[#This Row],[Código del Programa Presupuestario]]&amp;Tabla1[[#This Row],[Código del Subprograma Presupuestario]])</f>
        <v>7892</v>
      </c>
      <c r="F318" s="97">
        <v>503</v>
      </c>
      <c r="G318" s="97" t="str">
        <f>CONCATENATE(Tabla1[[#This Row],[Código]]&amp;Tabla1[[#This Row],[Código del Clasificador Objeto del Gasto]])</f>
        <v>7892503</v>
      </c>
      <c r="H318" s="97">
        <v>200</v>
      </c>
      <c r="I318" s="97">
        <v>1</v>
      </c>
      <c r="J318" s="97">
        <v>1330</v>
      </c>
      <c r="K318" s="97">
        <v>1112</v>
      </c>
      <c r="L318" s="99" t="s">
        <v>52</v>
      </c>
      <c r="O318"/>
    </row>
    <row r="319" spans="1:15" s="98" customFormat="1" x14ac:dyDescent="0.2">
      <c r="A319" s="97">
        <v>2021</v>
      </c>
      <c r="B319" s="97">
        <v>214</v>
      </c>
      <c r="C319" s="97">
        <v>789</v>
      </c>
      <c r="D319" s="97">
        <v>2</v>
      </c>
      <c r="E319" s="97" t="str">
        <f>CONCATENATE(Tabla1[[#This Row],[Código del Programa Presupuestario]]&amp;Tabla1[[#This Row],[Código del Subprograma Presupuestario]])</f>
        <v>7892</v>
      </c>
      <c r="F319" s="97">
        <v>10103</v>
      </c>
      <c r="G319" s="97" t="str">
        <f>CONCATENATE(Tabla1[[#This Row],[Código]]&amp;Tabla1[[#This Row],[Código del Clasificador Objeto del Gasto]])</f>
        <v>789210103</v>
      </c>
      <c r="H319" s="97">
        <v>0</v>
      </c>
      <c r="I319" s="97">
        <v>1</v>
      </c>
      <c r="J319" s="97">
        <v>1330</v>
      </c>
      <c r="K319" s="97">
        <v>1120</v>
      </c>
      <c r="L319" s="99"/>
      <c r="O319"/>
    </row>
    <row r="320" spans="1:15" s="98" customFormat="1" x14ac:dyDescent="0.2">
      <c r="A320" s="97">
        <v>2021</v>
      </c>
      <c r="B320" s="97">
        <v>214</v>
      </c>
      <c r="C320" s="97">
        <v>789</v>
      </c>
      <c r="D320" s="97">
        <v>2</v>
      </c>
      <c r="E320" s="97" t="str">
        <f>CONCATENATE(Tabla1[[#This Row],[Código del Programa Presupuestario]]&amp;Tabla1[[#This Row],[Código del Subprograma Presupuestario]])</f>
        <v>7892</v>
      </c>
      <c r="F320" s="97">
        <v>10201</v>
      </c>
      <c r="G320" s="97" t="str">
        <f>CONCATENATE(Tabla1[[#This Row],[Código]]&amp;Tabla1[[#This Row],[Código del Clasificador Objeto del Gasto]])</f>
        <v>789210201</v>
      </c>
      <c r="H320" s="97">
        <v>0</v>
      </c>
      <c r="I320" s="97">
        <v>1</v>
      </c>
      <c r="J320" s="97">
        <v>1330</v>
      </c>
      <c r="K320" s="97">
        <v>1120</v>
      </c>
      <c r="L320" s="99"/>
      <c r="O320"/>
    </row>
    <row r="321" spans="1:15" s="98" customFormat="1" x14ac:dyDescent="0.2">
      <c r="A321" s="97">
        <v>2021</v>
      </c>
      <c r="B321" s="97">
        <v>214</v>
      </c>
      <c r="C321" s="97">
        <v>789</v>
      </c>
      <c r="D321" s="97">
        <v>2</v>
      </c>
      <c r="E321" s="97" t="str">
        <f>CONCATENATE(Tabla1[[#This Row],[Código del Programa Presupuestario]]&amp;Tabla1[[#This Row],[Código del Subprograma Presupuestario]])</f>
        <v>7892</v>
      </c>
      <c r="F321" s="97">
        <v>10202</v>
      </c>
      <c r="G321" s="97" t="str">
        <f>CONCATENATE(Tabla1[[#This Row],[Código]]&amp;Tabla1[[#This Row],[Código del Clasificador Objeto del Gasto]])</f>
        <v>789210202</v>
      </c>
      <c r="H321" s="97">
        <v>0</v>
      </c>
      <c r="I321" s="97">
        <v>1</v>
      </c>
      <c r="J321" s="97">
        <v>1330</v>
      </c>
      <c r="K321" s="97">
        <v>1120</v>
      </c>
      <c r="L321" s="99"/>
      <c r="O321"/>
    </row>
    <row r="322" spans="1:15" s="98" customFormat="1" x14ac:dyDescent="0.2">
      <c r="A322" s="97">
        <v>2021</v>
      </c>
      <c r="B322" s="97">
        <v>214</v>
      </c>
      <c r="C322" s="97">
        <v>789</v>
      </c>
      <c r="D322" s="97">
        <v>2</v>
      </c>
      <c r="E322" s="97" t="str">
        <f>CONCATENATE(Tabla1[[#This Row],[Código del Programa Presupuestario]]&amp;Tabla1[[#This Row],[Código del Subprograma Presupuestario]])</f>
        <v>7892</v>
      </c>
      <c r="F322" s="97">
        <v>10204</v>
      </c>
      <c r="G322" s="97" t="str">
        <f>CONCATENATE(Tabla1[[#This Row],[Código]]&amp;Tabla1[[#This Row],[Código del Clasificador Objeto del Gasto]])</f>
        <v>789210204</v>
      </c>
      <c r="H322" s="97">
        <v>0</v>
      </c>
      <c r="I322" s="97">
        <v>1</v>
      </c>
      <c r="J322" s="97">
        <v>1330</v>
      </c>
      <c r="K322" s="97">
        <v>1120</v>
      </c>
      <c r="L322" s="99"/>
      <c r="O322"/>
    </row>
    <row r="323" spans="1:15" s="98" customFormat="1" ht="38.25" x14ac:dyDescent="0.2">
      <c r="A323" s="97">
        <v>2021</v>
      </c>
      <c r="B323" s="97">
        <v>214</v>
      </c>
      <c r="C323" s="97">
        <v>789</v>
      </c>
      <c r="D323" s="97">
        <v>2</v>
      </c>
      <c r="E323" s="97" t="str">
        <f>CONCATENATE(Tabla1[[#This Row],[Código del Programa Presupuestario]]&amp;Tabla1[[#This Row],[Código del Subprograma Presupuestario]])</f>
        <v>7892</v>
      </c>
      <c r="F323" s="97">
        <v>10299</v>
      </c>
      <c r="G323" s="97" t="str">
        <f>CONCATENATE(Tabla1[[#This Row],[Código]]&amp;Tabla1[[#This Row],[Código del Clasificador Objeto del Gasto]])</f>
        <v>789210299</v>
      </c>
      <c r="H323" s="97">
        <v>0</v>
      </c>
      <c r="I323" s="97">
        <v>1</v>
      </c>
      <c r="J323" s="97">
        <v>1330</v>
      </c>
      <c r="K323" s="97">
        <v>1120</v>
      </c>
      <c r="L323" s="99" t="s">
        <v>269</v>
      </c>
      <c r="O323"/>
    </row>
    <row r="324" spans="1:15" s="98" customFormat="1" x14ac:dyDescent="0.2">
      <c r="A324" s="97">
        <v>2021</v>
      </c>
      <c r="B324" s="97">
        <v>214</v>
      </c>
      <c r="C324" s="97">
        <v>789</v>
      </c>
      <c r="D324" s="97">
        <v>2</v>
      </c>
      <c r="E324" s="97" t="str">
        <f>CONCATENATE(Tabla1[[#This Row],[Código del Programa Presupuestario]]&amp;Tabla1[[#This Row],[Código del Subprograma Presupuestario]])</f>
        <v>7892</v>
      </c>
      <c r="F324" s="97">
        <v>10501</v>
      </c>
      <c r="G324" s="97" t="str">
        <f>CONCATENATE(Tabla1[[#This Row],[Código]]&amp;Tabla1[[#This Row],[Código del Clasificador Objeto del Gasto]])</f>
        <v>789210501</v>
      </c>
      <c r="H324" s="97">
        <v>0</v>
      </c>
      <c r="I324" s="97">
        <v>1</v>
      </c>
      <c r="J324" s="97">
        <v>1330</v>
      </c>
      <c r="K324" s="97">
        <v>1120</v>
      </c>
      <c r="L324" s="99"/>
      <c r="O324"/>
    </row>
    <row r="325" spans="1:15" s="98" customFormat="1" x14ac:dyDescent="0.2">
      <c r="A325" s="97">
        <v>2021</v>
      </c>
      <c r="B325" s="97">
        <v>214</v>
      </c>
      <c r="C325" s="97">
        <v>789</v>
      </c>
      <c r="D325" s="97">
        <v>2</v>
      </c>
      <c r="E325" s="97" t="str">
        <f>CONCATENATE(Tabla1[[#This Row],[Código del Programa Presupuestario]]&amp;Tabla1[[#This Row],[Código del Subprograma Presupuestario]])</f>
        <v>7892</v>
      </c>
      <c r="F325" s="97">
        <v>10502</v>
      </c>
      <c r="G325" s="97" t="str">
        <f>CONCATENATE(Tabla1[[#This Row],[Código]]&amp;Tabla1[[#This Row],[Código del Clasificador Objeto del Gasto]])</f>
        <v>789210502</v>
      </c>
      <c r="H325" s="97">
        <v>0</v>
      </c>
      <c r="I325" s="97">
        <v>1</v>
      </c>
      <c r="J325" s="97">
        <v>1330</v>
      </c>
      <c r="K325" s="97">
        <v>1120</v>
      </c>
      <c r="L325" s="99"/>
      <c r="O325"/>
    </row>
    <row r="326" spans="1:15" s="98" customFormat="1" x14ac:dyDescent="0.2">
      <c r="A326" s="97">
        <v>2021</v>
      </c>
      <c r="B326" s="97">
        <v>214</v>
      </c>
      <c r="C326" s="97">
        <v>789</v>
      </c>
      <c r="D326" s="97">
        <v>2</v>
      </c>
      <c r="E326" s="97" t="str">
        <f>CONCATENATE(Tabla1[[#This Row],[Código del Programa Presupuestario]]&amp;Tabla1[[#This Row],[Código del Subprograma Presupuestario]])</f>
        <v>7892</v>
      </c>
      <c r="F326" s="97">
        <v>10804</v>
      </c>
      <c r="G326" s="97" t="str">
        <f>CONCATENATE(Tabla1[[#This Row],[Código]]&amp;Tabla1[[#This Row],[Código del Clasificador Objeto del Gasto]])</f>
        <v>789210804</v>
      </c>
      <c r="H326" s="97">
        <v>0</v>
      </c>
      <c r="I326" s="97">
        <v>1</v>
      </c>
      <c r="J326" s="97">
        <v>1330</v>
      </c>
      <c r="K326" s="97">
        <v>1120</v>
      </c>
      <c r="L326" s="99"/>
      <c r="O326"/>
    </row>
    <row r="327" spans="1:15" s="98" customFormat="1" ht="51" x14ac:dyDescent="0.2">
      <c r="A327" s="97">
        <v>2021</v>
      </c>
      <c r="B327" s="97">
        <v>214</v>
      </c>
      <c r="C327" s="97">
        <v>789</v>
      </c>
      <c r="D327" s="97">
        <v>2</v>
      </c>
      <c r="E327" s="97" t="str">
        <f>CONCATENATE(Tabla1[[#This Row],[Código del Programa Presupuestario]]&amp;Tabla1[[#This Row],[Código del Subprograma Presupuestario]])</f>
        <v>7892</v>
      </c>
      <c r="F327" s="97">
        <v>19902</v>
      </c>
      <c r="G327" s="97" t="str">
        <f>CONCATENATE(Tabla1[[#This Row],[Código]]&amp;Tabla1[[#This Row],[Código del Clasificador Objeto del Gasto]])</f>
        <v>789219902</v>
      </c>
      <c r="H327" s="97">
        <v>0</v>
      </c>
      <c r="I327" s="97">
        <v>1</v>
      </c>
      <c r="J327" s="97">
        <v>1330</v>
      </c>
      <c r="K327" s="97">
        <v>1120</v>
      </c>
      <c r="L327" s="99" t="s">
        <v>67</v>
      </c>
      <c r="O327"/>
    </row>
    <row r="328" spans="1:15" s="98" customFormat="1" x14ac:dyDescent="0.2">
      <c r="A328" s="97">
        <v>2021</v>
      </c>
      <c r="B328" s="97">
        <v>214</v>
      </c>
      <c r="C328" s="97">
        <v>789</v>
      </c>
      <c r="D328" s="97">
        <v>2</v>
      </c>
      <c r="E328" s="97" t="str">
        <f>CONCATENATE(Tabla1[[#This Row],[Código del Programa Presupuestario]]&amp;Tabla1[[#This Row],[Código del Subprograma Presupuestario]])</f>
        <v>7892</v>
      </c>
      <c r="F328" s="97">
        <v>20101</v>
      </c>
      <c r="G328" s="97" t="str">
        <f>CONCATENATE(Tabla1[[#This Row],[Código]]&amp;Tabla1[[#This Row],[Código del Clasificador Objeto del Gasto]])</f>
        <v>789220101</v>
      </c>
      <c r="H328" s="97">
        <v>0</v>
      </c>
      <c r="I328" s="97">
        <v>1</v>
      </c>
      <c r="J328" s="97">
        <v>1330</v>
      </c>
      <c r="K328" s="97">
        <v>1120</v>
      </c>
      <c r="L328" s="99"/>
      <c r="O328"/>
    </row>
    <row r="329" spans="1:15" s="98" customFormat="1" x14ac:dyDescent="0.2">
      <c r="A329" s="97">
        <v>2021</v>
      </c>
      <c r="B329" s="97">
        <v>214</v>
      </c>
      <c r="C329" s="97">
        <v>789</v>
      </c>
      <c r="D329" s="97">
        <v>2</v>
      </c>
      <c r="E329" s="97" t="str">
        <f>CONCATENATE(Tabla1[[#This Row],[Código del Programa Presupuestario]]&amp;Tabla1[[#This Row],[Código del Subprograma Presupuestario]])</f>
        <v>7892</v>
      </c>
      <c r="F329" s="97">
        <v>20102</v>
      </c>
      <c r="G329" s="97" t="str">
        <f>CONCATENATE(Tabla1[[#This Row],[Código]]&amp;Tabla1[[#This Row],[Código del Clasificador Objeto del Gasto]])</f>
        <v>789220102</v>
      </c>
      <c r="H329" s="97">
        <v>0</v>
      </c>
      <c r="I329" s="97">
        <v>1</v>
      </c>
      <c r="J329" s="97">
        <v>1330</v>
      </c>
      <c r="K329" s="97">
        <v>1120</v>
      </c>
      <c r="L329" s="99"/>
      <c r="O329"/>
    </row>
    <row r="330" spans="1:15" s="98" customFormat="1" x14ac:dyDescent="0.2">
      <c r="A330" s="97">
        <v>2021</v>
      </c>
      <c r="B330" s="97">
        <v>214</v>
      </c>
      <c r="C330" s="97">
        <v>789</v>
      </c>
      <c r="D330" s="97">
        <v>2</v>
      </c>
      <c r="E330" s="97" t="str">
        <f>CONCATENATE(Tabla1[[#This Row],[Código del Programa Presupuestario]]&amp;Tabla1[[#This Row],[Código del Subprograma Presupuestario]])</f>
        <v>7892</v>
      </c>
      <c r="F330" s="97">
        <v>20103</v>
      </c>
      <c r="G330" s="97" t="str">
        <f>CONCATENATE(Tabla1[[#This Row],[Código]]&amp;Tabla1[[#This Row],[Código del Clasificador Objeto del Gasto]])</f>
        <v>789220103</v>
      </c>
      <c r="H330" s="97">
        <v>0</v>
      </c>
      <c r="I330" s="97">
        <v>1</v>
      </c>
      <c r="J330" s="97">
        <v>1330</v>
      </c>
      <c r="K330" s="97">
        <v>1120</v>
      </c>
      <c r="L330" s="99"/>
      <c r="O330"/>
    </row>
    <row r="331" spans="1:15" s="98" customFormat="1" x14ac:dyDescent="0.2">
      <c r="A331" s="97">
        <v>2021</v>
      </c>
      <c r="B331" s="97">
        <v>214</v>
      </c>
      <c r="C331" s="97">
        <v>789</v>
      </c>
      <c r="D331" s="97">
        <v>2</v>
      </c>
      <c r="E331" s="97" t="str">
        <f>CONCATENATE(Tabla1[[#This Row],[Código del Programa Presupuestario]]&amp;Tabla1[[#This Row],[Código del Subprograma Presupuestario]])</f>
        <v>7892</v>
      </c>
      <c r="F331" s="97">
        <v>20203</v>
      </c>
      <c r="G331" s="97" t="str">
        <f>CONCATENATE(Tabla1[[#This Row],[Código]]&amp;Tabla1[[#This Row],[Código del Clasificador Objeto del Gasto]])</f>
        <v>789220203</v>
      </c>
      <c r="H331" s="97">
        <v>0</v>
      </c>
      <c r="I331" s="97">
        <v>1</v>
      </c>
      <c r="J331" s="97">
        <v>1330</v>
      </c>
      <c r="K331" s="97">
        <v>1120</v>
      </c>
      <c r="L331" s="99"/>
      <c r="O331"/>
    </row>
    <row r="332" spans="1:15" s="98" customFormat="1" x14ac:dyDescent="0.2">
      <c r="A332" s="97">
        <v>2021</v>
      </c>
      <c r="B332" s="97">
        <v>214</v>
      </c>
      <c r="C332" s="97">
        <v>789</v>
      </c>
      <c r="D332" s="97">
        <v>2</v>
      </c>
      <c r="E332" s="97" t="str">
        <f>CONCATENATE(Tabla1[[#This Row],[Código del Programa Presupuestario]]&amp;Tabla1[[#This Row],[Código del Subprograma Presupuestario]])</f>
        <v>7892</v>
      </c>
      <c r="F332" s="97">
        <v>20401</v>
      </c>
      <c r="G332" s="97" t="str">
        <f>CONCATENATE(Tabla1[[#This Row],[Código]]&amp;Tabla1[[#This Row],[Código del Clasificador Objeto del Gasto]])</f>
        <v>789220401</v>
      </c>
      <c r="H332" s="97">
        <v>0</v>
      </c>
      <c r="I332" s="97">
        <v>1</v>
      </c>
      <c r="J332" s="97">
        <v>1330</v>
      </c>
      <c r="K332" s="97">
        <v>1120</v>
      </c>
      <c r="L332" s="99"/>
      <c r="O332"/>
    </row>
    <row r="333" spans="1:15" s="98" customFormat="1" x14ac:dyDescent="0.2">
      <c r="A333" s="97">
        <v>2021</v>
      </c>
      <c r="B333" s="97">
        <v>214</v>
      </c>
      <c r="C333" s="97">
        <v>789</v>
      </c>
      <c r="D333" s="97">
        <v>2</v>
      </c>
      <c r="E333" s="97" t="str">
        <f>CONCATENATE(Tabla1[[#This Row],[Código del Programa Presupuestario]]&amp;Tabla1[[#This Row],[Código del Subprograma Presupuestario]])</f>
        <v>7892</v>
      </c>
      <c r="F333" s="97">
        <v>20599</v>
      </c>
      <c r="G333" s="97" t="str">
        <f>CONCATENATE(Tabla1[[#This Row],[Código]]&amp;Tabla1[[#This Row],[Código del Clasificador Objeto del Gasto]])</f>
        <v>789220599</v>
      </c>
      <c r="H333" s="97">
        <v>0</v>
      </c>
      <c r="I333" s="97">
        <v>1</v>
      </c>
      <c r="J333" s="97">
        <v>1330</v>
      </c>
      <c r="K333" s="97">
        <v>1120</v>
      </c>
      <c r="L333" s="99"/>
      <c r="O333"/>
    </row>
    <row r="334" spans="1:15" s="98" customFormat="1" x14ac:dyDescent="0.2">
      <c r="A334" s="97">
        <v>2021</v>
      </c>
      <c r="B334" s="97">
        <v>214</v>
      </c>
      <c r="C334" s="97">
        <v>789</v>
      </c>
      <c r="D334" s="97">
        <v>2</v>
      </c>
      <c r="E334" s="97" t="str">
        <f>CONCATENATE(Tabla1[[#This Row],[Código del Programa Presupuestario]]&amp;Tabla1[[#This Row],[Código del Subprograma Presupuestario]])</f>
        <v>7892</v>
      </c>
      <c r="F334" s="97">
        <v>29901</v>
      </c>
      <c r="G334" s="97" t="str">
        <f>CONCATENATE(Tabla1[[#This Row],[Código]]&amp;Tabla1[[#This Row],[Código del Clasificador Objeto del Gasto]])</f>
        <v>789229901</v>
      </c>
      <c r="H334" s="97">
        <v>0</v>
      </c>
      <c r="I334" s="97">
        <v>1</v>
      </c>
      <c r="J334" s="97">
        <v>1330</v>
      </c>
      <c r="K334" s="97">
        <v>1120</v>
      </c>
      <c r="L334" s="99"/>
      <c r="O334"/>
    </row>
    <row r="335" spans="1:15" s="98" customFormat="1" x14ac:dyDescent="0.2">
      <c r="A335" s="97">
        <v>2021</v>
      </c>
      <c r="B335" s="97">
        <v>214</v>
      </c>
      <c r="C335" s="97">
        <v>789</v>
      </c>
      <c r="D335" s="97">
        <v>2</v>
      </c>
      <c r="E335" s="97" t="str">
        <f>CONCATENATE(Tabla1[[#This Row],[Código del Programa Presupuestario]]&amp;Tabla1[[#This Row],[Código del Subprograma Presupuestario]])</f>
        <v>7892</v>
      </c>
      <c r="F335" s="97">
        <v>29902</v>
      </c>
      <c r="G335" s="97" t="str">
        <f>CONCATENATE(Tabla1[[#This Row],[Código]]&amp;Tabla1[[#This Row],[Código del Clasificador Objeto del Gasto]])</f>
        <v>789229902</v>
      </c>
      <c r="H335" s="97">
        <v>0</v>
      </c>
      <c r="I335" s="97">
        <v>1</v>
      </c>
      <c r="J335" s="97">
        <v>1330</v>
      </c>
      <c r="K335" s="97">
        <v>1120</v>
      </c>
      <c r="L335" s="99"/>
      <c r="O335"/>
    </row>
    <row r="336" spans="1:15" s="98" customFormat="1" x14ac:dyDescent="0.2">
      <c r="A336" s="97">
        <v>2021</v>
      </c>
      <c r="B336" s="97">
        <v>214</v>
      </c>
      <c r="C336" s="97">
        <v>789</v>
      </c>
      <c r="D336" s="97">
        <v>2</v>
      </c>
      <c r="E336" s="97" t="str">
        <f>CONCATENATE(Tabla1[[#This Row],[Código del Programa Presupuestario]]&amp;Tabla1[[#This Row],[Código del Subprograma Presupuestario]])</f>
        <v>7892</v>
      </c>
      <c r="F336" s="97">
        <v>29903</v>
      </c>
      <c r="G336" s="97" t="str">
        <f>CONCATENATE(Tabla1[[#This Row],[Código]]&amp;Tabla1[[#This Row],[Código del Clasificador Objeto del Gasto]])</f>
        <v>789229903</v>
      </c>
      <c r="H336" s="97">
        <v>0</v>
      </c>
      <c r="I336" s="97">
        <v>1</v>
      </c>
      <c r="J336" s="97">
        <v>1330</v>
      </c>
      <c r="K336" s="97">
        <v>1120</v>
      </c>
      <c r="L336" s="99"/>
      <c r="O336"/>
    </row>
    <row r="337" spans="1:15" s="98" customFormat="1" x14ac:dyDescent="0.2">
      <c r="A337" s="97">
        <v>2021</v>
      </c>
      <c r="B337" s="97">
        <v>214</v>
      </c>
      <c r="C337" s="97">
        <v>789</v>
      </c>
      <c r="D337" s="97">
        <v>2</v>
      </c>
      <c r="E337" s="97" t="str">
        <f>CONCATENATE(Tabla1[[#This Row],[Código del Programa Presupuestario]]&amp;Tabla1[[#This Row],[Código del Subprograma Presupuestario]])</f>
        <v>7892</v>
      </c>
      <c r="F337" s="97">
        <v>29904</v>
      </c>
      <c r="G337" s="97" t="str">
        <f>CONCATENATE(Tabla1[[#This Row],[Código]]&amp;Tabla1[[#This Row],[Código del Clasificador Objeto del Gasto]])</f>
        <v>789229904</v>
      </c>
      <c r="H337" s="97">
        <v>0</v>
      </c>
      <c r="I337" s="97">
        <v>1</v>
      </c>
      <c r="J337" s="97">
        <v>1330</v>
      </c>
      <c r="K337" s="97">
        <v>1120</v>
      </c>
      <c r="L337" s="99"/>
      <c r="O337"/>
    </row>
    <row r="338" spans="1:15" s="98" customFormat="1" x14ac:dyDescent="0.2">
      <c r="A338" s="97">
        <v>2021</v>
      </c>
      <c r="B338" s="97">
        <v>214</v>
      </c>
      <c r="C338" s="97">
        <v>789</v>
      </c>
      <c r="D338" s="97">
        <v>2</v>
      </c>
      <c r="E338" s="97" t="str">
        <f>CONCATENATE(Tabla1[[#This Row],[Código del Programa Presupuestario]]&amp;Tabla1[[#This Row],[Código del Subprograma Presupuestario]])</f>
        <v>7892</v>
      </c>
      <c r="F338" s="97">
        <v>29905</v>
      </c>
      <c r="G338" s="97" t="str">
        <f>CONCATENATE(Tabla1[[#This Row],[Código]]&amp;Tabla1[[#This Row],[Código del Clasificador Objeto del Gasto]])</f>
        <v>789229905</v>
      </c>
      <c r="H338" s="97">
        <v>0</v>
      </c>
      <c r="I338" s="97">
        <v>1</v>
      </c>
      <c r="J338" s="97">
        <v>1330</v>
      </c>
      <c r="K338" s="97">
        <v>1120</v>
      </c>
      <c r="L338" s="99"/>
      <c r="O338"/>
    </row>
    <row r="339" spans="1:15" s="98" customFormat="1" x14ac:dyDescent="0.2">
      <c r="A339" s="97">
        <v>2021</v>
      </c>
      <c r="B339" s="97">
        <v>214</v>
      </c>
      <c r="C339" s="97">
        <v>789</v>
      </c>
      <c r="D339" s="97">
        <v>2</v>
      </c>
      <c r="E339" s="97" t="str">
        <f>CONCATENATE(Tabla1[[#This Row],[Código del Programa Presupuestario]]&amp;Tabla1[[#This Row],[Código del Subprograma Presupuestario]])</f>
        <v>7892</v>
      </c>
      <c r="F339" s="97">
        <v>29906</v>
      </c>
      <c r="G339" s="97" t="str">
        <f>CONCATENATE(Tabla1[[#This Row],[Código]]&amp;Tabla1[[#This Row],[Código del Clasificador Objeto del Gasto]])</f>
        <v>789229906</v>
      </c>
      <c r="H339" s="97">
        <v>0</v>
      </c>
      <c r="I339" s="97">
        <v>1</v>
      </c>
      <c r="J339" s="97">
        <v>1330</v>
      </c>
      <c r="K339" s="97">
        <v>1120</v>
      </c>
      <c r="L339" s="99"/>
      <c r="O339"/>
    </row>
    <row r="340" spans="1:15" s="98" customFormat="1" x14ac:dyDescent="0.2">
      <c r="A340" s="97">
        <v>2021</v>
      </c>
      <c r="B340" s="97">
        <v>214</v>
      </c>
      <c r="C340" s="97">
        <v>789</v>
      </c>
      <c r="D340" s="97">
        <v>2</v>
      </c>
      <c r="E340" s="97" t="str">
        <f>CONCATENATE(Tabla1[[#This Row],[Código del Programa Presupuestario]]&amp;Tabla1[[#This Row],[Código del Subprograma Presupuestario]])</f>
        <v>7892</v>
      </c>
      <c r="F340" s="97">
        <v>29907</v>
      </c>
      <c r="G340" s="97" t="str">
        <f>CONCATENATE(Tabla1[[#This Row],[Código]]&amp;Tabla1[[#This Row],[Código del Clasificador Objeto del Gasto]])</f>
        <v>789229907</v>
      </c>
      <c r="H340" s="97">
        <v>0</v>
      </c>
      <c r="I340" s="97">
        <v>1</v>
      </c>
      <c r="J340" s="97">
        <v>1330</v>
      </c>
      <c r="K340" s="97">
        <v>1120</v>
      </c>
      <c r="L340" s="99"/>
      <c r="O340"/>
    </row>
    <row r="341" spans="1:15" s="98" customFormat="1" x14ac:dyDescent="0.2">
      <c r="A341" s="97">
        <v>2021</v>
      </c>
      <c r="B341" s="97">
        <v>214</v>
      </c>
      <c r="C341" s="97">
        <v>789</v>
      </c>
      <c r="D341" s="97">
        <v>2</v>
      </c>
      <c r="E341" s="97" t="str">
        <f>CONCATENATE(Tabla1[[#This Row],[Código del Programa Presupuestario]]&amp;Tabla1[[#This Row],[Código del Subprograma Presupuestario]])</f>
        <v>7892</v>
      </c>
      <c r="F341" s="97">
        <v>29999</v>
      </c>
      <c r="G341" s="97" t="str">
        <f>CONCATENATE(Tabla1[[#This Row],[Código]]&amp;Tabla1[[#This Row],[Código del Clasificador Objeto del Gasto]])</f>
        <v>789229999</v>
      </c>
      <c r="H341" s="97">
        <v>0</v>
      </c>
      <c r="I341" s="97">
        <v>1</v>
      </c>
      <c r="J341" s="97">
        <v>1330</v>
      </c>
      <c r="K341" s="97">
        <v>1120</v>
      </c>
      <c r="L341" s="99"/>
      <c r="O341"/>
    </row>
    <row r="342" spans="1:15" s="98" customFormat="1" x14ac:dyDescent="0.2">
      <c r="A342" s="97">
        <v>2021</v>
      </c>
      <c r="B342" s="97">
        <v>214</v>
      </c>
      <c r="C342" s="97">
        <v>789</v>
      </c>
      <c r="D342" s="97">
        <v>2</v>
      </c>
      <c r="E342" s="97" t="str">
        <f>CONCATENATE(Tabla1[[#This Row],[Código del Programa Presupuestario]]&amp;Tabla1[[#This Row],[Código del Subprograma Presupuestario]])</f>
        <v>7892</v>
      </c>
      <c r="F342" s="97">
        <v>50101</v>
      </c>
      <c r="G342" s="97" t="str">
        <f>CONCATENATE(Tabla1[[#This Row],[Código]]&amp;Tabla1[[#This Row],[Código del Clasificador Objeto del Gasto]])</f>
        <v>789250101</v>
      </c>
      <c r="H342" s="97">
        <v>0</v>
      </c>
      <c r="I342" s="97">
        <v>280</v>
      </c>
      <c r="J342" s="97">
        <v>1330</v>
      </c>
      <c r="K342" s="97">
        <v>2210</v>
      </c>
      <c r="L342" s="99"/>
      <c r="O342"/>
    </row>
    <row r="343" spans="1:15" s="98" customFormat="1" x14ac:dyDescent="0.2">
      <c r="A343" s="97">
        <v>2021</v>
      </c>
      <c r="B343" s="97">
        <v>214</v>
      </c>
      <c r="C343" s="97">
        <v>789</v>
      </c>
      <c r="D343" s="97">
        <v>2</v>
      </c>
      <c r="E343" s="97" t="str">
        <f>CONCATENATE(Tabla1[[#This Row],[Código del Programa Presupuestario]]&amp;Tabla1[[#This Row],[Código del Subprograma Presupuestario]])</f>
        <v>7892</v>
      </c>
      <c r="F343" s="97">
        <v>50106</v>
      </c>
      <c r="G343" s="97" t="str">
        <f>CONCATENATE(Tabla1[[#This Row],[Código]]&amp;Tabla1[[#This Row],[Código del Clasificador Objeto del Gasto]])</f>
        <v>789250106</v>
      </c>
      <c r="H343" s="97">
        <v>0</v>
      </c>
      <c r="I343" s="97">
        <v>280</v>
      </c>
      <c r="J343" s="97">
        <v>1330</v>
      </c>
      <c r="K343" s="97">
        <v>2210</v>
      </c>
      <c r="L343" s="99"/>
      <c r="O343"/>
    </row>
    <row r="344" spans="1:15" s="98" customFormat="1" x14ac:dyDescent="0.2">
      <c r="A344" s="97">
        <v>2021</v>
      </c>
      <c r="B344" s="97">
        <v>214</v>
      </c>
      <c r="C344" s="97">
        <v>789</v>
      </c>
      <c r="D344" s="97">
        <v>2</v>
      </c>
      <c r="E344" s="97" t="str">
        <f>CONCATENATE(Tabla1[[#This Row],[Código del Programa Presupuestario]]&amp;Tabla1[[#This Row],[Código del Subprograma Presupuestario]])</f>
        <v>7892</v>
      </c>
      <c r="F344" s="97">
        <v>50199</v>
      </c>
      <c r="G344" s="97" t="str">
        <f>CONCATENATE(Tabla1[[#This Row],[Código]]&amp;Tabla1[[#This Row],[Código del Clasificador Objeto del Gasto]])</f>
        <v>789250199</v>
      </c>
      <c r="H344" s="97">
        <v>0</v>
      </c>
      <c r="I344" s="97">
        <v>280</v>
      </c>
      <c r="J344" s="97">
        <v>1330</v>
      </c>
      <c r="K344" s="97">
        <v>2210</v>
      </c>
      <c r="L344" s="99"/>
      <c r="O344"/>
    </row>
    <row r="345" spans="1:15" s="98" customFormat="1" ht="63.75" x14ac:dyDescent="0.2">
      <c r="A345" s="97">
        <v>2021</v>
      </c>
      <c r="B345" s="97">
        <v>214</v>
      </c>
      <c r="C345" s="97">
        <v>789</v>
      </c>
      <c r="D345" s="97">
        <v>2</v>
      </c>
      <c r="E345" s="97" t="str">
        <f>CONCATENATE(Tabla1[[#This Row],[Código del Programa Presupuestario]]&amp;Tabla1[[#This Row],[Código del Subprograma Presupuestario]])</f>
        <v>7892</v>
      </c>
      <c r="F345" s="97">
        <v>60103</v>
      </c>
      <c r="G345" s="97" t="str">
        <f>CONCATENATE(Tabla1[[#This Row],[Código]]&amp;Tabla1[[#This Row],[Código del Clasificador Objeto del Gasto]])</f>
        <v>789260103</v>
      </c>
      <c r="H345" s="97">
        <v>200</v>
      </c>
      <c r="I345" s="97">
        <v>1</v>
      </c>
      <c r="J345" s="97">
        <v>1330</v>
      </c>
      <c r="K345" s="97">
        <v>1310</v>
      </c>
      <c r="L345" s="99" t="s">
        <v>53</v>
      </c>
      <c r="O345"/>
    </row>
    <row r="346" spans="1:15" s="98" customFormat="1" ht="63.75" x14ac:dyDescent="0.2">
      <c r="A346" s="97">
        <v>2021</v>
      </c>
      <c r="B346" s="97">
        <v>214</v>
      </c>
      <c r="C346" s="97">
        <v>789</v>
      </c>
      <c r="D346" s="97">
        <v>2</v>
      </c>
      <c r="E346" s="97" t="str">
        <f>CONCATENATE(Tabla1[[#This Row],[Código del Programa Presupuestario]]&amp;Tabla1[[#This Row],[Código del Subprograma Presupuestario]])</f>
        <v>7892</v>
      </c>
      <c r="F346" s="97">
        <v>60103</v>
      </c>
      <c r="G346" s="97" t="str">
        <f>CONCATENATE(Tabla1[[#This Row],[Código]]&amp;Tabla1[[#This Row],[Código del Clasificador Objeto del Gasto]])</f>
        <v>789260103</v>
      </c>
      <c r="H346" s="97">
        <v>202</v>
      </c>
      <c r="I346" s="97">
        <v>1</v>
      </c>
      <c r="J346" s="97">
        <v>1330</v>
      </c>
      <c r="K346" s="97">
        <v>1310</v>
      </c>
      <c r="L346" s="99" t="s">
        <v>54</v>
      </c>
      <c r="O346"/>
    </row>
    <row r="347" spans="1:15" s="98" customFormat="1" ht="25.5" x14ac:dyDescent="0.2">
      <c r="A347" s="97">
        <v>2021</v>
      </c>
      <c r="B347" s="97">
        <v>214</v>
      </c>
      <c r="C347" s="97">
        <v>789</v>
      </c>
      <c r="D347" s="97">
        <v>2</v>
      </c>
      <c r="E347" s="97" t="str">
        <f>CONCATENATE(Tabla1[[#This Row],[Código del Programa Presupuestario]]&amp;Tabla1[[#This Row],[Código del Subprograma Presupuestario]])</f>
        <v>7892</v>
      </c>
      <c r="F347" s="97">
        <v>60399</v>
      </c>
      <c r="G347" s="97" t="str">
        <f>CONCATENATE(Tabla1[[#This Row],[Código]]&amp;Tabla1[[#This Row],[Código del Clasificador Objeto del Gasto]])</f>
        <v>789260399</v>
      </c>
      <c r="H347" s="97">
        <v>0</v>
      </c>
      <c r="I347" s="97">
        <v>1</v>
      </c>
      <c r="J347" s="97">
        <v>1330</v>
      </c>
      <c r="K347" s="97">
        <v>1320</v>
      </c>
      <c r="L347" s="99" t="s">
        <v>64</v>
      </c>
      <c r="O347"/>
    </row>
    <row r="348" spans="1:15" s="98" customFormat="1" x14ac:dyDescent="0.2">
      <c r="A348" s="97">
        <v>2021</v>
      </c>
      <c r="B348" s="97">
        <v>214</v>
      </c>
      <c r="C348" s="97">
        <v>789</v>
      </c>
      <c r="D348" s="97">
        <v>3</v>
      </c>
      <c r="E348" s="97" t="str">
        <f>CONCATENATE(Tabla1[[#This Row],[Código del Programa Presupuestario]]&amp;Tabla1[[#This Row],[Código del Subprograma Presupuestario]])</f>
        <v>7893</v>
      </c>
      <c r="F348" s="97">
        <v>101</v>
      </c>
      <c r="G348" s="97" t="str">
        <f>CONCATENATE(Tabla1[[#This Row],[Código]]&amp;Tabla1[[#This Row],[Código del Clasificador Objeto del Gasto]])</f>
        <v>7893101</v>
      </c>
      <c r="H348" s="97">
        <v>0</v>
      </c>
      <c r="I348" s="97">
        <v>1</v>
      </c>
      <c r="J348" s="97">
        <v>1330</v>
      </c>
      <c r="K348" s="97">
        <v>1111</v>
      </c>
      <c r="L348" s="99"/>
      <c r="O348"/>
    </row>
    <row r="349" spans="1:15" s="98" customFormat="1" x14ac:dyDescent="0.2">
      <c r="A349" s="97">
        <v>2021</v>
      </c>
      <c r="B349" s="97">
        <v>214</v>
      </c>
      <c r="C349" s="97">
        <v>789</v>
      </c>
      <c r="D349" s="97">
        <v>3</v>
      </c>
      <c r="E349" s="97" t="str">
        <f>CONCATENATE(Tabla1[[#This Row],[Código del Programa Presupuestario]]&amp;Tabla1[[#This Row],[Código del Subprograma Presupuestario]])</f>
        <v>7893</v>
      </c>
      <c r="F349" s="97">
        <v>301</v>
      </c>
      <c r="G349" s="97" t="str">
        <f>CONCATENATE(Tabla1[[#This Row],[Código]]&amp;Tabla1[[#This Row],[Código del Clasificador Objeto del Gasto]])</f>
        <v>7893301</v>
      </c>
      <c r="H349" s="97">
        <v>0</v>
      </c>
      <c r="I349" s="97">
        <v>1</v>
      </c>
      <c r="J349" s="97">
        <v>1330</v>
      </c>
      <c r="K349" s="97">
        <v>1111</v>
      </c>
      <c r="L349" s="99"/>
      <c r="O349"/>
    </row>
    <row r="350" spans="1:15" s="98" customFormat="1" x14ac:dyDescent="0.2">
      <c r="A350" s="97">
        <v>2021</v>
      </c>
      <c r="B350" s="97">
        <v>214</v>
      </c>
      <c r="C350" s="97">
        <v>789</v>
      </c>
      <c r="D350" s="97">
        <v>3</v>
      </c>
      <c r="E350" s="97" t="str">
        <f>CONCATENATE(Tabla1[[#This Row],[Código del Programa Presupuestario]]&amp;Tabla1[[#This Row],[Código del Subprograma Presupuestario]])</f>
        <v>7893</v>
      </c>
      <c r="F350" s="97">
        <v>302</v>
      </c>
      <c r="G350" s="97" t="str">
        <f>CONCATENATE(Tabla1[[#This Row],[Código]]&amp;Tabla1[[#This Row],[Código del Clasificador Objeto del Gasto]])</f>
        <v>7893302</v>
      </c>
      <c r="H350" s="97">
        <v>0</v>
      </c>
      <c r="I350" s="97">
        <v>1</v>
      </c>
      <c r="J350" s="97">
        <v>1330</v>
      </c>
      <c r="K350" s="97">
        <v>1111</v>
      </c>
      <c r="L350" s="99"/>
      <c r="O350"/>
    </row>
    <row r="351" spans="1:15" s="98" customFormat="1" x14ac:dyDescent="0.2">
      <c r="A351" s="97">
        <v>2021</v>
      </c>
      <c r="B351" s="97">
        <v>214</v>
      </c>
      <c r="C351" s="97">
        <v>789</v>
      </c>
      <c r="D351" s="97">
        <v>3</v>
      </c>
      <c r="E351" s="97" t="str">
        <f>CONCATENATE(Tabla1[[#This Row],[Código del Programa Presupuestario]]&amp;Tabla1[[#This Row],[Código del Subprograma Presupuestario]])</f>
        <v>7893</v>
      </c>
      <c r="F351" s="97">
        <v>303</v>
      </c>
      <c r="G351" s="97" t="str">
        <f>CONCATENATE(Tabla1[[#This Row],[Código]]&amp;Tabla1[[#This Row],[Código del Clasificador Objeto del Gasto]])</f>
        <v>7893303</v>
      </c>
      <c r="H351" s="97">
        <v>0</v>
      </c>
      <c r="I351" s="97">
        <v>280</v>
      </c>
      <c r="J351" s="97">
        <v>1330</v>
      </c>
      <c r="K351" s="97">
        <v>1111</v>
      </c>
      <c r="L351" s="99"/>
      <c r="O351"/>
    </row>
    <row r="352" spans="1:15" s="98" customFormat="1" x14ac:dyDescent="0.2">
      <c r="A352" s="97">
        <v>2021</v>
      </c>
      <c r="B352" s="97">
        <v>214</v>
      </c>
      <c r="C352" s="97">
        <v>789</v>
      </c>
      <c r="D352" s="97">
        <v>3</v>
      </c>
      <c r="E352" s="97" t="str">
        <f>CONCATENATE(Tabla1[[#This Row],[Código del Programa Presupuestario]]&amp;Tabla1[[#This Row],[Código del Subprograma Presupuestario]])</f>
        <v>7893</v>
      </c>
      <c r="F352" s="97">
        <v>304</v>
      </c>
      <c r="G352" s="97" t="str">
        <f>CONCATENATE(Tabla1[[#This Row],[Código]]&amp;Tabla1[[#This Row],[Código del Clasificador Objeto del Gasto]])</f>
        <v>7893304</v>
      </c>
      <c r="H352" s="97">
        <v>0</v>
      </c>
      <c r="I352" s="97">
        <v>1</v>
      </c>
      <c r="J352" s="97">
        <v>1330</v>
      </c>
      <c r="K352" s="97">
        <v>1111</v>
      </c>
      <c r="L352" s="99"/>
      <c r="O352"/>
    </row>
    <row r="353" spans="1:15" s="98" customFormat="1" x14ac:dyDescent="0.2">
      <c r="A353" s="97">
        <v>2021</v>
      </c>
      <c r="B353" s="97">
        <v>214</v>
      </c>
      <c r="C353" s="97">
        <v>789</v>
      </c>
      <c r="D353" s="97">
        <v>3</v>
      </c>
      <c r="E353" s="97" t="str">
        <f>CONCATENATE(Tabla1[[#This Row],[Código del Programa Presupuestario]]&amp;Tabla1[[#This Row],[Código del Subprograma Presupuestario]])</f>
        <v>7893</v>
      </c>
      <c r="F353" s="97">
        <v>399</v>
      </c>
      <c r="G353" s="97" t="str">
        <f>CONCATENATE(Tabla1[[#This Row],[Código]]&amp;Tabla1[[#This Row],[Código del Clasificador Objeto del Gasto]])</f>
        <v>7893399</v>
      </c>
      <c r="H353" s="97">
        <v>0</v>
      </c>
      <c r="I353" s="97">
        <v>1</v>
      </c>
      <c r="J353" s="97">
        <v>1330</v>
      </c>
      <c r="K353" s="97">
        <v>1111</v>
      </c>
      <c r="L353" s="99"/>
      <c r="O353"/>
    </row>
    <row r="354" spans="1:15" s="98" customFormat="1" ht="63.75" x14ac:dyDescent="0.2">
      <c r="A354" s="97">
        <v>2021</v>
      </c>
      <c r="B354" s="97">
        <v>214</v>
      </c>
      <c r="C354" s="97">
        <v>789</v>
      </c>
      <c r="D354" s="97">
        <v>3</v>
      </c>
      <c r="E354" s="97" t="str">
        <f>CONCATENATE(Tabla1[[#This Row],[Código del Programa Presupuestario]]&amp;Tabla1[[#This Row],[Código del Subprograma Presupuestario]])</f>
        <v>7893</v>
      </c>
      <c r="F354" s="97">
        <v>401</v>
      </c>
      <c r="G354" s="97" t="str">
        <f>CONCATENATE(Tabla1[[#This Row],[Código]]&amp;Tabla1[[#This Row],[Código del Clasificador Objeto del Gasto]])</f>
        <v>7893401</v>
      </c>
      <c r="H354" s="97">
        <v>200</v>
      </c>
      <c r="I354" s="97">
        <v>1</v>
      </c>
      <c r="J354" s="97">
        <v>1330</v>
      </c>
      <c r="K354" s="97">
        <v>1112</v>
      </c>
      <c r="L354" s="99" t="s">
        <v>48</v>
      </c>
      <c r="O354"/>
    </row>
    <row r="355" spans="1:15" s="98" customFormat="1" ht="25.5" x14ac:dyDescent="0.2">
      <c r="A355" s="97">
        <v>2021</v>
      </c>
      <c r="B355" s="97">
        <v>214</v>
      </c>
      <c r="C355" s="97">
        <v>789</v>
      </c>
      <c r="D355" s="97">
        <v>3</v>
      </c>
      <c r="E355" s="97" t="str">
        <f>CONCATENATE(Tabla1[[#This Row],[Código del Programa Presupuestario]]&amp;Tabla1[[#This Row],[Código del Subprograma Presupuestario]])</f>
        <v>7893</v>
      </c>
      <c r="F355" s="97">
        <v>405</v>
      </c>
      <c r="G355" s="97" t="str">
        <f>CONCATENATE(Tabla1[[#This Row],[Código]]&amp;Tabla1[[#This Row],[Código del Clasificador Objeto del Gasto]])</f>
        <v>7893405</v>
      </c>
      <c r="H355" s="97">
        <v>200</v>
      </c>
      <c r="I355" s="97">
        <v>1</v>
      </c>
      <c r="J355" s="97">
        <v>1330</v>
      </c>
      <c r="K355" s="97">
        <v>1112</v>
      </c>
      <c r="L355" s="99" t="s">
        <v>49</v>
      </c>
      <c r="O355"/>
    </row>
    <row r="356" spans="1:15" s="98" customFormat="1" ht="63.75" x14ac:dyDescent="0.2">
      <c r="A356" s="97">
        <v>2021</v>
      </c>
      <c r="B356" s="97">
        <v>214</v>
      </c>
      <c r="C356" s="97">
        <v>789</v>
      </c>
      <c r="D356" s="97">
        <v>3</v>
      </c>
      <c r="E356" s="97" t="str">
        <f>CONCATENATE(Tabla1[[#This Row],[Código del Programa Presupuestario]]&amp;Tabla1[[#This Row],[Código del Subprograma Presupuestario]])</f>
        <v>7893</v>
      </c>
      <c r="F356" s="97">
        <v>501</v>
      </c>
      <c r="G356" s="97" t="str">
        <f>CONCATENATE(Tabla1[[#This Row],[Código]]&amp;Tabla1[[#This Row],[Código del Clasificador Objeto del Gasto]])</f>
        <v>7893501</v>
      </c>
      <c r="H356" s="97">
        <v>200</v>
      </c>
      <c r="I356" s="97">
        <v>1</v>
      </c>
      <c r="J356" s="97">
        <v>1330</v>
      </c>
      <c r="K356" s="97">
        <v>1112</v>
      </c>
      <c r="L356" s="99" t="s">
        <v>50</v>
      </c>
      <c r="O356"/>
    </row>
    <row r="357" spans="1:15" s="98" customFormat="1" ht="51" x14ac:dyDescent="0.2">
      <c r="A357" s="97">
        <v>2021</v>
      </c>
      <c r="B357" s="97">
        <v>214</v>
      </c>
      <c r="C357" s="97">
        <v>789</v>
      </c>
      <c r="D357" s="97">
        <v>3</v>
      </c>
      <c r="E357" s="97" t="str">
        <f>CONCATENATE(Tabla1[[#This Row],[Código del Programa Presupuestario]]&amp;Tabla1[[#This Row],[Código del Subprograma Presupuestario]])</f>
        <v>7893</v>
      </c>
      <c r="F357" s="97">
        <v>502</v>
      </c>
      <c r="G357" s="97" t="str">
        <f>CONCATENATE(Tabla1[[#This Row],[Código]]&amp;Tabla1[[#This Row],[Código del Clasificador Objeto del Gasto]])</f>
        <v>7893502</v>
      </c>
      <c r="H357" s="97">
        <v>200</v>
      </c>
      <c r="I357" s="97">
        <v>1</v>
      </c>
      <c r="J357" s="97">
        <v>1330</v>
      </c>
      <c r="K357" s="97">
        <v>1112</v>
      </c>
      <c r="L357" s="99" t="s">
        <v>51</v>
      </c>
      <c r="O357"/>
    </row>
    <row r="358" spans="1:15" s="98" customFormat="1" ht="51" x14ac:dyDescent="0.2">
      <c r="A358" s="97">
        <v>2021</v>
      </c>
      <c r="B358" s="97">
        <v>214</v>
      </c>
      <c r="C358" s="97">
        <v>789</v>
      </c>
      <c r="D358" s="97">
        <v>3</v>
      </c>
      <c r="E358" s="97" t="str">
        <f>CONCATENATE(Tabla1[[#This Row],[Código del Programa Presupuestario]]&amp;Tabla1[[#This Row],[Código del Subprograma Presupuestario]])</f>
        <v>7893</v>
      </c>
      <c r="F358" s="97">
        <v>503</v>
      </c>
      <c r="G358" s="97" t="str">
        <f>CONCATENATE(Tabla1[[#This Row],[Código]]&amp;Tabla1[[#This Row],[Código del Clasificador Objeto del Gasto]])</f>
        <v>7893503</v>
      </c>
      <c r="H358" s="97">
        <v>200</v>
      </c>
      <c r="I358" s="97">
        <v>1</v>
      </c>
      <c r="J358" s="97">
        <v>1330</v>
      </c>
      <c r="K358" s="97">
        <v>1112</v>
      </c>
      <c r="L358" s="99" t="s">
        <v>52</v>
      </c>
      <c r="O358"/>
    </row>
    <row r="359" spans="1:15" s="98" customFormat="1" x14ac:dyDescent="0.2">
      <c r="A359" s="97">
        <v>2021</v>
      </c>
      <c r="B359" s="97">
        <v>214</v>
      </c>
      <c r="C359" s="97">
        <v>789</v>
      </c>
      <c r="D359" s="97">
        <v>3</v>
      </c>
      <c r="E359" s="97" t="str">
        <f>CONCATENATE(Tabla1[[#This Row],[Código del Programa Presupuestario]]&amp;Tabla1[[#This Row],[Código del Subprograma Presupuestario]])</f>
        <v>7893</v>
      </c>
      <c r="F359" s="97">
        <v>10103</v>
      </c>
      <c r="G359" s="97" t="str">
        <f>CONCATENATE(Tabla1[[#This Row],[Código]]&amp;Tabla1[[#This Row],[Código del Clasificador Objeto del Gasto]])</f>
        <v>789310103</v>
      </c>
      <c r="H359" s="97">
        <v>0</v>
      </c>
      <c r="I359" s="97">
        <v>1</v>
      </c>
      <c r="J359" s="97">
        <v>1330</v>
      </c>
      <c r="K359" s="97">
        <v>1120</v>
      </c>
      <c r="L359" s="99"/>
      <c r="O359"/>
    </row>
    <row r="360" spans="1:15" s="98" customFormat="1" x14ac:dyDescent="0.2">
      <c r="A360" s="97">
        <v>2021</v>
      </c>
      <c r="B360" s="97">
        <v>214</v>
      </c>
      <c r="C360" s="97">
        <v>789</v>
      </c>
      <c r="D360" s="97">
        <v>3</v>
      </c>
      <c r="E360" s="97" t="str">
        <f>CONCATENATE(Tabla1[[#This Row],[Código del Programa Presupuestario]]&amp;Tabla1[[#This Row],[Código del Subprograma Presupuestario]])</f>
        <v>7893</v>
      </c>
      <c r="F360" s="97">
        <v>10201</v>
      </c>
      <c r="G360" s="97" t="str">
        <f>CONCATENATE(Tabla1[[#This Row],[Código]]&amp;Tabla1[[#This Row],[Código del Clasificador Objeto del Gasto]])</f>
        <v>789310201</v>
      </c>
      <c r="H360" s="97">
        <v>0</v>
      </c>
      <c r="I360" s="97">
        <v>1</v>
      </c>
      <c r="J360" s="97">
        <v>1330</v>
      </c>
      <c r="K360" s="97">
        <v>1120</v>
      </c>
      <c r="L360" s="99"/>
      <c r="O360"/>
    </row>
    <row r="361" spans="1:15" s="98" customFormat="1" x14ac:dyDescent="0.2">
      <c r="A361" s="97">
        <v>2021</v>
      </c>
      <c r="B361" s="97">
        <v>214</v>
      </c>
      <c r="C361" s="97">
        <v>789</v>
      </c>
      <c r="D361" s="97">
        <v>3</v>
      </c>
      <c r="E361" s="97" t="str">
        <f>CONCATENATE(Tabla1[[#This Row],[Código del Programa Presupuestario]]&amp;Tabla1[[#This Row],[Código del Subprograma Presupuestario]])</f>
        <v>7893</v>
      </c>
      <c r="F361" s="97">
        <v>10202</v>
      </c>
      <c r="G361" s="97" t="str">
        <f>CONCATENATE(Tabla1[[#This Row],[Código]]&amp;Tabla1[[#This Row],[Código del Clasificador Objeto del Gasto]])</f>
        <v>789310202</v>
      </c>
      <c r="H361" s="97">
        <v>0</v>
      </c>
      <c r="I361" s="97">
        <v>1</v>
      </c>
      <c r="J361" s="97">
        <v>1330</v>
      </c>
      <c r="K361" s="97">
        <v>1120</v>
      </c>
      <c r="L361" s="99"/>
      <c r="O361"/>
    </row>
    <row r="362" spans="1:15" s="98" customFormat="1" x14ac:dyDescent="0.2">
      <c r="A362" s="97">
        <v>2021</v>
      </c>
      <c r="B362" s="97">
        <v>214</v>
      </c>
      <c r="C362" s="97">
        <v>789</v>
      </c>
      <c r="D362" s="97">
        <v>3</v>
      </c>
      <c r="E362" s="97" t="str">
        <f>CONCATENATE(Tabla1[[#This Row],[Código del Programa Presupuestario]]&amp;Tabla1[[#This Row],[Código del Subprograma Presupuestario]])</f>
        <v>7893</v>
      </c>
      <c r="F362" s="97">
        <v>10204</v>
      </c>
      <c r="G362" s="97" t="str">
        <f>CONCATENATE(Tabla1[[#This Row],[Código]]&amp;Tabla1[[#This Row],[Código del Clasificador Objeto del Gasto]])</f>
        <v>789310204</v>
      </c>
      <c r="H362" s="97">
        <v>0</v>
      </c>
      <c r="I362" s="97">
        <v>1</v>
      </c>
      <c r="J362" s="97">
        <v>1330</v>
      </c>
      <c r="K362" s="97">
        <v>1120</v>
      </c>
      <c r="L362" s="99"/>
      <c r="O362"/>
    </row>
    <row r="363" spans="1:15" s="98" customFormat="1" ht="89.25" x14ac:dyDescent="0.2">
      <c r="A363" s="97">
        <v>2021</v>
      </c>
      <c r="B363" s="97">
        <v>214</v>
      </c>
      <c r="C363" s="97">
        <v>789</v>
      </c>
      <c r="D363" s="97">
        <v>3</v>
      </c>
      <c r="E363" s="97" t="str">
        <f>CONCATENATE(Tabla1[[#This Row],[Código del Programa Presupuestario]]&amp;Tabla1[[#This Row],[Código del Subprograma Presupuestario]])</f>
        <v>7893</v>
      </c>
      <c r="F363" s="97">
        <v>10299</v>
      </c>
      <c r="G363" s="97" t="str">
        <f>CONCATENATE(Tabla1[[#This Row],[Código]]&amp;Tabla1[[#This Row],[Código del Clasificador Objeto del Gasto]])</f>
        <v>789310299</v>
      </c>
      <c r="H363" s="97">
        <v>0</v>
      </c>
      <c r="I363" s="97">
        <v>1</v>
      </c>
      <c r="J363" s="97">
        <v>1330</v>
      </c>
      <c r="K363" s="97">
        <v>1120</v>
      </c>
      <c r="L363" s="99" t="s">
        <v>270</v>
      </c>
      <c r="O363"/>
    </row>
    <row r="364" spans="1:15" s="98" customFormat="1" x14ac:dyDescent="0.2">
      <c r="A364" s="97">
        <v>2021</v>
      </c>
      <c r="B364" s="97">
        <v>214</v>
      </c>
      <c r="C364" s="97">
        <v>789</v>
      </c>
      <c r="D364" s="97">
        <v>3</v>
      </c>
      <c r="E364" s="97" t="str">
        <f>CONCATENATE(Tabla1[[#This Row],[Código del Programa Presupuestario]]&amp;Tabla1[[#This Row],[Código del Subprograma Presupuestario]])</f>
        <v>7893</v>
      </c>
      <c r="F364" s="97">
        <v>10501</v>
      </c>
      <c r="G364" s="97" t="str">
        <f>CONCATENATE(Tabla1[[#This Row],[Código]]&amp;Tabla1[[#This Row],[Código del Clasificador Objeto del Gasto]])</f>
        <v>789310501</v>
      </c>
      <c r="H364" s="97">
        <v>0</v>
      </c>
      <c r="I364" s="97">
        <v>1</v>
      </c>
      <c r="J364" s="97">
        <v>1330</v>
      </c>
      <c r="K364" s="97">
        <v>1120</v>
      </c>
      <c r="L364" s="99"/>
      <c r="O364"/>
    </row>
    <row r="365" spans="1:15" s="98" customFormat="1" x14ac:dyDescent="0.2">
      <c r="A365" s="97">
        <v>2021</v>
      </c>
      <c r="B365" s="97">
        <v>214</v>
      </c>
      <c r="C365" s="97">
        <v>789</v>
      </c>
      <c r="D365" s="97">
        <v>3</v>
      </c>
      <c r="E365" s="97" t="str">
        <f>CONCATENATE(Tabla1[[#This Row],[Código del Programa Presupuestario]]&amp;Tabla1[[#This Row],[Código del Subprograma Presupuestario]])</f>
        <v>7893</v>
      </c>
      <c r="F365" s="97">
        <v>10502</v>
      </c>
      <c r="G365" s="97" t="str">
        <f>CONCATENATE(Tabla1[[#This Row],[Código]]&amp;Tabla1[[#This Row],[Código del Clasificador Objeto del Gasto]])</f>
        <v>789310502</v>
      </c>
      <c r="H365" s="97">
        <v>0</v>
      </c>
      <c r="I365" s="97">
        <v>1</v>
      </c>
      <c r="J365" s="97">
        <v>1330</v>
      </c>
      <c r="K365" s="97">
        <v>1120</v>
      </c>
      <c r="L365" s="99"/>
      <c r="O365"/>
    </row>
    <row r="366" spans="1:15" s="98" customFormat="1" ht="51" x14ac:dyDescent="0.2">
      <c r="A366" s="97">
        <v>2021</v>
      </c>
      <c r="B366" s="97">
        <v>214</v>
      </c>
      <c r="C366" s="97">
        <v>789</v>
      </c>
      <c r="D366" s="97">
        <v>3</v>
      </c>
      <c r="E366" s="97" t="str">
        <f>CONCATENATE(Tabla1[[#This Row],[Código del Programa Presupuestario]]&amp;Tabla1[[#This Row],[Código del Subprograma Presupuestario]])</f>
        <v>7893</v>
      </c>
      <c r="F366" s="97">
        <v>19902</v>
      </c>
      <c r="G366" s="97" t="str">
        <f>CONCATENATE(Tabla1[[#This Row],[Código]]&amp;Tabla1[[#This Row],[Código del Clasificador Objeto del Gasto]])</f>
        <v>789319902</v>
      </c>
      <c r="H366" s="97">
        <v>0</v>
      </c>
      <c r="I366" s="97">
        <v>1</v>
      </c>
      <c r="J366" s="97">
        <v>1330</v>
      </c>
      <c r="K366" s="97">
        <v>1120</v>
      </c>
      <c r="L366" s="99" t="s">
        <v>67</v>
      </c>
      <c r="O366"/>
    </row>
    <row r="367" spans="1:15" s="98" customFormat="1" x14ac:dyDescent="0.2">
      <c r="A367" s="97">
        <v>2021</v>
      </c>
      <c r="B367" s="97">
        <v>214</v>
      </c>
      <c r="C367" s="97">
        <v>789</v>
      </c>
      <c r="D367" s="97">
        <v>3</v>
      </c>
      <c r="E367" s="97" t="str">
        <f>CONCATENATE(Tabla1[[#This Row],[Código del Programa Presupuestario]]&amp;Tabla1[[#This Row],[Código del Subprograma Presupuestario]])</f>
        <v>7893</v>
      </c>
      <c r="F367" s="97">
        <v>20101</v>
      </c>
      <c r="G367" s="97" t="str">
        <f>CONCATENATE(Tabla1[[#This Row],[Código]]&amp;Tabla1[[#This Row],[Código del Clasificador Objeto del Gasto]])</f>
        <v>789320101</v>
      </c>
      <c r="H367" s="97">
        <v>0</v>
      </c>
      <c r="I367" s="97">
        <v>1</v>
      </c>
      <c r="J367" s="97">
        <v>1330</v>
      </c>
      <c r="K367" s="97">
        <v>1120</v>
      </c>
      <c r="L367" s="99"/>
      <c r="O367"/>
    </row>
    <row r="368" spans="1:15" s="98" customFormat="1" x14ac:dyDescent="0.2">
      <c r="A368" s="97">
        <v>2021</v>
      </c>
      <c r="B368" s="97">
        <v>214</v>
      </c>
      <c r="C368" s="97">
        <v>789</v>
      </c>
      <c r="D368" s="97">
        <v>3</v>
      </c>
      <c r="E368" s="97" t="str">
        <f>CONCATENATE(Tabla1[[#This Row],[Código del Programa Presupuestario]]&amp;Tabla1[[#This Row],[Código del Subprograma Presupuestario]])</f>
        <v>7893</v>
      </c>
      <c r="F368" s="97">
        <v>20102</v>
      </c>
      <c r="G368" s="97" t="str">
        <f>CONCATENATE(Tabla1[[#This Row],[Código]]&amp;Tabla1[[#This Row],[Código del Clasificador Objeto del Gasto]])</f>
        <v>789320102</v>
      </c>
      <c r="H368" s="97">
        <v>0</v>
      </c>
      <c r="I368" s="97">
        <v>1</v>
      </c>
      <c r="J368" s="97">
        <v>1330</v>
      </c>
      <c r="K368" s="97">
        <v>1120</v>
      </c>
      <c r="L368" s="99"/>
      <c r="O368"/>
    </row>
    <row r="369" spans="1:15" s="98" customFormat="1" x14ac:dyDescent="0.2">
      <c r="A369" s="97">
        <v>2021</v>
      </c>
      <c r="B369" s="97">
        <v>214</v>
      </c>
      <c r="C369" s="97">
        <v>789</v>
      </c>
      <c r="D369" s="97">
        <v>3</v>
      </c>
      <c r="E369" s="97" t="str">
        <f>CONCATENATE(Tabla1[[#This Row],[Código del Programa Presupuestario]]&amp;Tabla1[[#This Row],[Código del Subprograma Presupuestario]])</f>
        <v>7893</v>
      </c>
      <c r="F369" s="97">
        <v>20203</v>
      </c>
      <c r="G369" s="97" t="str">
        <f>CONCATENATE(Tabla1[[#This Row],[Código]]&amp;Tabla1[[#This Row],[Código del Clasificador Objeto del Gasto]])</f>
        <v>789320203</v>
      </c>
      <c r="H369" s="97">
        <v>0</v>
      </c>
      <c r="I369" s="97">
        <v>1</v>
      </c>
      <c r="J369" s="97">
        <v>1330</v>
      </c>
      <c r="K369" s="97">
        <v>1120</v>
      </c>
      <c r="L369" s="99"/>
      <c r="O369"/>
    </row>
    <row r="370" spans="1:15" s="98" customFormat="1" x14ac:dyDescent="0.2">
      <c r="A370" s="97">
        <v>2021</v>
      </c>
      <c r="B370" s="97">
        <v>214</v>
      </c>
      <c r="C370" s="97">
        <v>789</v>
      </c>
      <c r="D370" s="97">
        <v>3</v>
      </c>
      <c r="E370" s="97" t="str">
        <f>CONCATENATE(Tabla1[[#This Row],[Código del Programa Presupuestario]]&amp;Tabla1[[#This Row],[Código del Subprograma Presupuestario]])</f>
        <v>7893</v>
      </c>
      <c r="F370" s="97">
        <v>29901</v>
      </c>
      <c r="G370" s="97" t="str">
        <f>CONCATENATE(Tabla1[[#This Row],[Código]]&amp;Tabla1[[#This Row],[Código del Clasificador Objeto del Gasto]])</f>
        <v>789329901</v>
      </c>
      <c r="H370" s="97">
        <v>0</v>
      </c>
      <c r="I370" s="97">
        <v>1</v>
      </c>
      <c r="J370" s="97">
        <v>1330</v>
      </c>
      <c r="K370" s="97">
        <v>1120</v>
      </c>
      <c r="L370" s="99"/>
      <c r="O370"/>
    </row>
    <row r="371" spans="1:15" s="98" customFormat="1" x14ac:dyDescent="0.2">
      <c r="A371" s="97">
        <v>2021</v>
      </c>
      <c r="B371" s="97">
        <v>214</v>
      </c>
      <c r="C371" s="97">
        <v>789</v>
      </c>
      <c r="D371" s="97">
        <v>3</v>
      </c>
      <c r="E371" s="97" t="str">
        <f>CONCATENATE(Tabla1[[#This Row],[Código del Programa Presupuestario]]&amp;Tabla1[[#This Row],[Código del Subprograma Presupuestario]])</f>
        <v>7893</v>
      </c>
      <c r="F371" s="97">
        <v>29902</v>
      </c>
      <c r="G371" s="97" t="str">
        <f>CONCATENATE(Tabla1[[#This Row],[Código]]&amp;Tabla1[[#This Row],[Código del Clasificador Objeto del Gasto]])</f>
        <v>789329902</v>
      </c>
      <c r="H371" s="97">
        <v>0</v>
      </c>
      <c r="I371" s="97">
        <v>1</v>
      </c>
      <c r="J371" s="97">
        <v>1330</v>
      </c>
      <c r="K371" s="97">
        <v>1120</v>
      </c>
      <c r="L371" s="99"/>
      <c r="O371"/>
    </row>
    <row r="372" spans="1:15" s="98" customFormat="1" x14ac:dyDescent="0.2">
      <c r="A372" s="97">
        <v>2021</v>
      </c>
      <c r="B372" s="97">
        <v>214</v>
      </c>
      <c r="C372" s="97">
        <v>789</v>
      </c>
      <c r="D372" s="97">
        <v>3</v>
      </c>
      <c r="E372" s="97" t="str">
        <f>CONCATENATE(Tabla1[[#This Row],[Código del Programa Presupuestario]]&amp;Tabla1[[#This Row],[Código del Subprograma Presupuestario]])</f>
        <v>7893</v>
      </c>
      <c r="F372" s="97">
        <v>29903</v>
      </c>
      <c r="G372" s="97" t="str">
        <f>CONCATENATE(Tabla1[[#This Row],[Código]]&amp;Tabla1[[#This Row],[Código del Clasificador Objeto del Gasto]])</f>
        <v>789329903</v>
      </c>
      <c r="H372" s="97">
        <v>0</v>
      </c>
      <c r="I372" s="97">
        <v>1</v>
      </c>
      <c r="J372" s="97">
        <v>1330</v>
      </c>
      <c r="K372" s="97">
        <v>1120</v>
      </c>
      <c r="L372" s="99"/>
      <c r="O372"/>
    </row>
    <row r="373" spans="1:15" s="98" customFormat="1" x14ac:dyDescent="0.2">
      <c r="A373" s="97">
        <v>2021</v>
      </c>
      <c r="B373" s="97">
        <v>214</v>
      </c>
      <c r="C373" s="97">
        <v>789</v>
      </c>
      <c r="D373" s="97">
        <v>3</v>
      </c>
      <c r="E373" s="97" t="str">
        <f>CONCATENATE(Tabla1[[#This Row],[Código del Programa Presupuestario]]&amp;Tabla1[[#This Row],[Código del Subprograma Presupuestario]])</f>
        <v>7893</v>
      </c>
      <c r="F373" s="97">
        <v>29905</v>
      </c>
      <c r="G373" s="97" t="str">
        <f>CONCATENATE(Tabla1[[#This Row],[Código]]&amp;Tabla1[[#This Row],[Código del Clasificador Objeto del Gasto]])</f>
        <v>789329905</v>
      </c>
      <c r="H373" s="97">
        <v>0</v>
      </c>
      <c r="I373" s="97">
        <v>1</v>
      </c>
      <c r="J373" s="97">
        <v>1330</v>
      </c>
      <c r="K373" s="97">
        <v>1120</v>
      </c>
      <c r="L373" s="99"/>
      <c r="O373"/>
    </row>
    <row r="374" spans="1:15" s="98" customFormat="1" x14ac:dyDescent="0.2">
      <c r="A374" s="97">
        <v>2021</v>
      </c>
      <c r="B374" s="97">
        <v>214</v>
      </c>
      <c r="C374" s="97">
        <v>789</v>
      </c>
      <c r="D374" s="97">
        <v>3</v>
      </c>
      <c r="E374" s="97" t="str">
        <f>CONCATENATE(Tabla1[[#This Row],[Código del Programa Presupuestario]]&amp;Tabla1[[#This Row],[Código del Subprograma Presupuestario]])</f>
        <v>7893</v>
      </c>
      <c r="F374" s="97">
        <v>29906</v>
      </c>
      <c r="G374" s="97" t="str">
        <f>CONCATENATE(Tabla1[[#This Row],[Código]]&amp;Tabla1[[#This Row],[Código del Clasificador Objeto del Gasto]])</f>
        <v>789329906</v>
      </c>
      <c r="H374" s="97">
        <v>0</v>
      </c>
      <c r="I374" s="97">
        <v>1</v>
      </c>
      <c r="J374" s="97">
        <v>1330</v>
      </c>
      <c r="K374" s="97">
        <v>1120</v>
      </c>
      <c r="L374" s="99"/>
      <c r="O374"/>
    </row>
    <row r="375" spans="1:15" s="98" customFormat="1" x14ac:dyDescent="0.2">
      <c r="A375" s="97">
        <v>2021</v>
      </c>
      <c r="B375" s="97">
        <v>214</v>
      </c>
      <c r="C375" s="97">
        <v>789</v>
      </c>
      <c r="D375" s="97">
        <v>3</v>
      </c>
      <c r="E375" s="97" t="str">
        <f>CONCATENATE(Tabla1[[#This Row],[Código del Programa Presupuestario]]&amp;Tabla1[[#This Row],[Código del Subprograma Presupuestario]])</f>
        <v>7893</v>
      </c>
      <c r="F375" s="97">
        <v>50106</v>
      </c>
      <c r="G375" s="97" t="str">
        <f>CONCATENATE(Tabla1[[#This Row],[Código]]&amp;Tabla1[[#This Row],[Código del Clasificador Objeto del Gasto]])</f>
        <v>789350106</v>
      </c>
      <c r="H375" s="97">
        <v>0</v>
      </c>
      <c r="I375" s="97">
        <v>280</v>
      </c>
      <c r="J375" s="97">
        <v>1330</v>
      </c>
      <c r="K375" s="97">
        <v>2210</v>
      </c>
      <c r="L375" s="99"/>
      <c r="O375"/>
    </row>
    <row r="376" spans="1:15" s="98" customFormat="1" ht="63.75" x14ac:dyDescent="0.2">
      <c r="A376" s="97">
        <v>2021</v>
      </c>
      <c r="B376" s="97">
        <v>214</v>
      </c>
      <c r="C376" s="97">
        <v>789</v>
      </c>
      <c r="D376" s="97">
        <v>3</v>
      </c>
      <c r="E376" s="97" t="str">
        <f>CONCATENATE(Tabla1[[#This Row],[Código del Programa Presupuestario]]&amp;Tabla1[[#This Row],[Código del Subprograma Presupuestario]])</f>
        <v>7893</v>
      </c>
      <c r="F376" s="97">
        <v>60103</v>
      </c>
      <c r="G376" s="97" t="str">
        <f>CONCATENATE(Tabla1[[#This Row],[Código]]&amp;Tabla1[[#This Row],[Código del Clasificador Objeto del Gasto]])</f>
        <v>789360103</v>
      </c>
      <c r="H376" s="97">
        <v>200</v>
      </c>
      <c r="I376" s="97">
        <v>1</v>
      </c>
      <c r="J376" s="97">
        <v>1330</v>
      </c>
      <c r="K376" s="97">
        <v>1310</v>
      </c>
      <c r="L376" s="99" t="s">
        <v>53</v>
      </c>
      <c r="O376"/>
    </row>
    <row r="377" spans="1:15" s="98" customFormat="1" ht="63.75" x14ac:dyDescent="0.2">
      <c r="A377" s="97">
        <v>2021</v>
      </c>
      <c r="B377" s="97">
        <v>214</v>
      </c>
      <c r="C377" s="97">
        <v>789</v>
      </c>
      <c r="D377" s="97">
        <v>3</v>
      </c>
      <c r="E377" s="97" t="str">
        <f>CONCATENATE(Tabla1[[#This Row],[Código del Programa Presupuestario]]&amp;Tabla1[[#This Row],[Código del Subprograma Presupuestario]])</f>
        <v>7893</v>
      </c>
      <c r="F377" s="97">
        <v>60103</v>
      </c>
      <c r="G377" s="97" t="str">
        <f>CONCATENATE(Tabla1[[#This Row],[Código]]&amp;Tabla1[[#This Row],[Código del Clasificador Objeto del Gasto]])</f>
        <v>789360103</v>
      </c>
      <c r="H377" s="97">
        <v>202</v>
      </c>
      <c r="I377" s="97">
        <v>1</v>
      </c>
      <c r="J377" s="97">
        <v>1330</v>
      </c>
      <c r="K377" s="97">
        <v>1310</v>
      </c>
      <c r="L377" s="99" t="s">
        <v>54</v>
      </c>
      <c r="O377"/>
    </row>
    <row r="378" spans="1:15" s="98" customFormat="1" ht="25.5" x14ac:dyDescent="0.2">
      <c r="A378" s="97">
        <v>2021</v>
      </c>
      <c r="B378" s="97">
        <v>214</v>
      </c>
      <c r="C378" s="97">
        <v>789</v>
      </c>
      <c r="D378" s="97">
        <v>3</v>
      </c>
      <c r="E378" s="97" t="str">
        <f>CONCATENATE(Tabla1[[#This Row],[Código del Programa Presupuestario]]&amp;Tabla1[[#This Row],[Código del Subprograma Presupuestario]])</f>
        <v>7893</v>
      </c>
      <c r="F378" s="97">
        <v>60399</v>
      </c>
      <c r="G378" s="97" t="str">
        <f>CONCATENATE(Tabla1[[#This Row],[Código]]&amp;Tabla1[[#This Row],[Código del Clasificador Objeto del Gasto]])</f>
        <v>789360399</v>
      </c>
      <c r="H378" s="97">
        <v>0</v>
      </c>
      <c r="I378" s="97">
        <v>1</v>
      </c>
      <c r="J378" s="97">
        <v>1330</v>
      </c>
      <c r="K378" s="97">
        <v>1320</v>
      </c>
      <c r="L378" s="99" t="s">
        <v>64</v>
      </c>
      <c r="O378"/>
    </row>
    <row r="379" spans="1:15" s="98" customFormat="1" x14ac:dyDescent="0.2">
      <c r="A379" s="97">
        <v>2021</v>
      </c>
      <c r="B379" s="97">
        <v>214</v>
      </c>
      <c r="C379" s="97">
        <v>789</v>
      </c>
      <c r="D379" s="97">
        <v>4</v>
      </c>
      <c r="E379" s="97" t="str">
        <f>CONCATENATE(Tabla1[[#This Row],[Código del Programa Presupuestario]]&amp;Tabla1[[#This Row],[Código del Subprograma Presupuestario]])</f>
        <v>7894</v>
      </c>
      <c r="F379" s="97">
        <v>101</v>
      </c>
      <c r="G379" s="97" t="str">
        <f>CONCATENATE(Tabla1[[#This Row],[Código]]&amp;Tabla1[[#This Row],[Código del Clasificador Objeto del Gasto]])</f>
        <v>7894101</v>
      </c>
      <c r="H379" s="97">
        <v>0</v>
      </c>
      <c r="I379" s="97">
        <v>1</v>
      </c>
      <c r="J379" s="97">
        <v>1330</v>
      </c>
      <c r="K379" s="97">
        <v>1111</v>
      </c>
      <c r="L379" s="99"/>
      <c r="O379"/>
    </row>
    <row r="380" spans="1:15" s="98" customFormat="1" x14ac:dyDescent="0.2">
      <c r="A380" s="97">
        <v>2021</v>
      </c>
      <c r="B380" s="97">
        <v>214</v>
      </c>
      <c r="C380" s="97">
        <v>789</v>
      </c>
      <c r="D380" s="97">
        <v>4</v>
      </c>
      <c r="E380" s="97" t="str">
        <f>CONCATENATE(Tabla1[[#This Row],[Código del Programa Presupuestario]]&amp;Tabla1[[#This Row],[Código del Subprograma Presupuestario]])</f>
        <v>7894</v>
      </c>
      <c r="F380" s="97">
        <v>203</v>
      </c>
      <c r="G380" s="97" t="str">
        <f>CONCATENATE(Tabla1[[#This Row],[Código]]&amp;Tabla1[[#This Row],[Código del Clasificador Objeto del Gasto]])</f>
        <v>7894203</v>
      </c>
      <c r="H380" s="97">
        <v>0</v>
      </c>
      <c r="I380" s="97">
        <v>1</v>
      </c>
      <c r="J380" s="97">
        <v>1330</v>
      </c>
      <c r="K380" s="97">
        <v>1111</v>
      </c>
      <c r="L380" s="99"/>
      <c r="O380"/>
    </row>
    <row r="381" spans="1:15" s="98" customFormat="1" x14ac:dyDescent="0.2">
      <c r="A381" s="97">
        <v>2021</v>
      </c>
      <c r="B381" s="97">
        <v>214</v>
      </c>
      <c r="C381" s="97">
        <v>789</v>
      </c>
      <c r="D381" s="97">
        <v>4</v>
      </c>
      <c r="E381" s="97" t="str">
        <f>CONCATENATE(Tabla1[[#This Row],[Código del Programa Presupuestario]]&amp;Tabla1[[#This Row],[Código del Subprograma Presupuestario]])</f>
        <v>7894</v>
      </c>
      <c r="F381" s="97">
        <v>301</v>
      </c>
      <c r="G381" s="97" t="str">
        <f>CONCATENATE(Tabla1[[#This Row],[Código]]&amp;Tabla1[[#This Row],[Código del Clasificador Objeto del Gasto]])</f>
        <v>7894301</v>
      </c>
      <c r="H381" s="97">
        <v>0</v>
      </c>
      <c r="I381" s="97">
        <v>1</v>
      </c>
      <c r="J381" s="97">
        <v>1330</v>
      </c>
      <c r="K381" s="97">
        <v>1111</v>
      </c>
      <c r="L381" s="99"/>
      <c r="O381"/>
    </row>
    <row r="382" spans="1:15" s="98" customFormat="1" x14ac:dyDescent="0.2">
      <c r="A382" s="97">
        <v>2021</v>
      </c>
      <c r="B382" s="97">
        <v>214</v>
      </c>
      <c r="C382" s="97">
        <v>789</v>
      </c>
      <c r="D382" s="97">
        <v>4</v>
      </c>
      <c r="E382" s="97" t="str">
        <f>CONCATENATE(Tabla1[[#This Row],[Código del Programa Presupuestario]]&amp;Tabla1[[#This Row],[Código del Subprograma Presupuestario]])</f>
        <v>7894</v>
      </c>
      <c r="F382" s="97">
        <v>302</v>
      </c>
      <c r="G382" s="97" t="str">
        <f>CONCATENATE(Tabla1[[#This Row],[Código]]&amp;Tabla1[[#This Row],[Código del Clasificador Objeto del Gasto]])</f>
        <v>7894302</v>
      </c>
      <c r="H382" s="97">
        <v>0</v>
      </c>
      <c r="I382" s="97">
        <v>1</v>
      </c>
      <c r="J382" s="97">
        <v>1330</v>
      </c>
      <c r="K382" s="97">
        <v>1111</v>
      </c>
      <c r="L382" s="99"/>
      <c r="O382"/>
    </row>
    <row r="383" spans="1:15" s="98" customFormat="1" x14ac:dyDescent="0.2">
      <c r="A383" s="97">
        <v>2021</v>
      </c>
      <c r="B383" s="97">
        <v>214</v>
      </c>
      <c r="C383" s="97">
        <v>789</v>
      </c>
      <c r="D383" s="97">
        <v>4</v>
      </c>
      <c r="E383" s="97" t="str">
        <f>CONCATENATE(Tabla1[[#This Row],[Código del Programa Presupuestario]]&amp;Tabla1[[#This Row],[Código del Subprograma Presupuestario]])</f>
        <v>7894</v>
      </c>
      <c r="F383" s="97">
        <v>303</v>
      </c>
      <c r="G383" s="97" t="str">
        <f>CONCATENATE(Tabla1[[#This Row],[Código]]&amp;Tabla1[[#This Row],[Código del Clasificador Objeto del Gasto]])</f>
        <v>7894303</v>
      </c>
      <c r="H383" s="97">
        <v>0</v>
      </c>
      <c r="I383" s="97">
        <v>280</v>
      </c>
      <c r="J383" s="97">
        <v>1330</v>
      </c>
      <c r="K383" s="97">
        <v>1111</v>
      </c>
      <c r="L383" s="99"/>
      <c r="O383"/>
    </row>
    <row r="384" spans="1:15" s="98" customFormat="1" x14ac:dyDescent="0.2">
      <c r="A384" s="97">
        <v>2021</v>
      </c>
      <c r="B384" s="97">
        <v>214</v>
      </c>
      <c r="C384" s="97">
        <v>789</v>
      </c>
      <c r="D384" s="97">
        <v>4</v>
      </c>
      <c r="E384" s="97" t="str">
        <f>CONCATENATE(Tabla1[[#This Row],[Código del Programa Presupuestario]]&amp;Tabla1[[#This Row],[Código del Subprograma Presupuestario]])</f>
        <v>7894</v>
      </c>
      <c r="F384" s="97">
        <v>304</v>
      </c>
      <c r="G384" s="97" t="str">
        <f>CONCATENATE(Tabla1[[#This Row],[Código]]&amp;Tabla1[[#This Row],[Código del Clasificador Objeto del Gasto]])</f>
        <v>7894304</v>
      </c>
      <c r="H384" s="97">
        <v>0</v>
      </c>
      <c r="I384" s="97">
        <v>1</v>
      </c>
      <c r="J384" s="97">
        <v>1330</v>
      </c>
      <c r="K384" s="97">
        <v>1111</v>
      </c>
      <c r="L384" s="99"/>
      <c r="O384"/>
    </row>
    <row r="385" spans="1:15" s="98" customFormat="1" x14ac:dyDescent="0.2">
      <c r="A385" s="97">
        <v>2021</v>
      </c>
      <c r="B385" s="97">
        <v>214</v>
      </c>
      <c r="C385" s="97">
        <v>789</v>
      </c>
      <c r="D385" s="97">
        <v>4</v>
      </c>
      <c r="E385" s="97" t="str">
        <f>CONCATENATE(Tabla1[[#This Row],[Código del Programa Presupuestario]]&amp;Tabla1[[#This Row],[Código del Subprograma Presupuestario]])</f>
        <v>7894</v>
      </c>
      <c r="F385" s="97">
        <v>399</v>
      </c>
      <c r="G385" s="97" t="str">
        <f>CONCATENATE(Tabla1[[#This Row],[Código]]&amp;Tabla1[[#This Row],[Código del Clasificador Objeto del Gasto]])</f>
        <v>7894399</v>
      </c>
      <c r="H385" s="97">
        <v>0</v>
      </c>
      <c r="I385" s="97">
        <v>1</v>
      </c>
      <c r="J385" s="97">
        <v>1330</v>
      </c>
      <c r="K385" s="97">
        <v>1111</v>
      </c>
      <c r="L385" s="99"/>
      <c r="O385"/>
    </row>
    <row r="386" spans="1:15" s="98" customFormat="1" ht="63.75" x14ac:dyDescent="0.2">
      <c r="A386" s="97">
        <v>2021</v>
      </c>
      <c r="B386" s="97">
        <v>214</v>
      </c>
      <c r="C386" s="97">
        <v>789</v>
      </c>
      <c r="D386" s="97">
        <v>4</v>
      </c>
      <c r="E386" s="97" t="str">
        <f>CONCATENATE(Tabla1[[#This Row],[Código del Programa Presupuestario]]&amp;Tabla1[[#This Row],[Código del Subprograma Presupuestario]])</f>
        <v>7894</v>
      </c>
      <c r="F386" s="97">
        <v>401</v>
      </c>
      <c r="G386" s="97" t="str">
        <f>CONCATENATE(Tabla1[[#This Row],[Código]]&amp;Tabla1[[#This Row],[Código del Clasificador Objeto del Gasto]])</f>
        <v>7894401</v>
      </c>
      <c r="H386" s="97">
        <v>200</v>
      </c>
      <c r="I386" s="97">
        <v>1</v>
      </c>
      <c r="J386" s="97">
        <v>1330</v>
      </c>
      <c r="K386" s="97">
        <v>1112</v>
      </c>
      <c r="L386" s="99" t="s">
        <v>48</v>
      </c>
      <c r="O386"/>
    </row>
    <row r="387" spans="1:15" s="98" customFormat="1" ht="25.5" x14ac:dyDescent="0.2">
      <c r="A387" s="97">
        <v>2021</v>
      </c>
      <c r="B387" s="97">
        <v>214</v>
      </c>
      <c r="C387" s="97">
        <v>789</v>
      </c>
      <c r="D387" s="97">
        <v>4</v>
      </c>
      <c r="E387" s="97" t="str">
        <f>CONCATENATE(Tabla1[[#This Row],[Código del Programa Presupuestario]]&amp;Tabla1[[#This Row],[Código del Subprograma Presupuestario]])</f>
        <v>7894</v>
      </c>
      <c r="F387" s="97">
        <v>405</v>
      </c>
      <c r="G387" s="97" t="str">
        <f>CONCATENATE(Tabla1[[#This Row],[Código]]&amp;Tabla1[[#This Row],[Código del Clasificador Objeto del Gasto]])</f>
        <v>7894405</v>
      </c>
      <c r="H387" s="97">
        <v>200</v>
      </c>
      <c r="I387" s="97">
        <v>1</v>
      </c>
      <c r="J387" s="97">
        <v>1330</v>
      </c>
      <c r="K387" s="97">
        <v>1112</v>
      </c>
      <c r="L387" s="99" t="s">
        <v>49</v>
      </c>
      <c r="O387"/>
    </row>
    <row r="388" spans="1:15" s="98" customFormat="1" ht="63.75" x14ac:dyDescent="0.2">
      <c r="A388" s="97">
        <v>2021</v>
      </c>
      <c r="B388" s="97">
        <v>214</v>
      </c>
      <c r="C388" s="97">
        <v>789</v>
      </c>
      <c r="D388" s="97">
        <v>4</v>
      </c>
      <c r="E388" s="97" t="str">
        <f>CONCATENATE(Tabla1[[#This Row],[Código del Programa Presupuestario]]&amp;Tabla1[[#This Row],[Código del Subprograma Presupuestario]])</f>
        <v>7894</v>
      </c>
      <c r="F388" s="97">
        <v>501</v>
      </c>
      <c r="G388" s="97" t="str">
        <f>CONCATENATE(Tabla1[[#This Row],[Código]]&amp;Tabla1[[#This Row],[Código del Clasificador Objeto del Gasto]])</f>
        <v>7894501</v>
      </c>
      <c r="H388" s="97">
        <v>200</v>
      </c>
      <c r="I388" s="97">
        <v>1</v>
      </c>
      <c r="J388" s="97">
        <v>1330</v>
      </c>
      <c r="K388" s="97">
        <v>1112</v>
      </c>
      <c r="L388" s="99" t="s">
        <v>50</v>
      </c>
      <c r="O388"/>
    </row>
    <row r="389" spans="1:15" s="98" customFormat="1" ht="51" x14ac:dyDescent="0.2">
      <c r="A389" s="97">
        <v>2021</v>
      </c>
      <c r="B389" s="97">
        <v>214</v>
      </c>
      <c r="C389" s="97">
        <v>789</v>
      </c>
      <c r="D389" s="97">
        <v>4</v>
      </c>
      <c r="E389" s="97" t="str">
        <f>CONCATENATE(Tabla1[[#This Row],[Código del Programa Presupuestario]]&amp;Tabla1[[#This Row],[Código del Subprograma Presupuestario]])</f>
        <v>7894</v>
      </c>
      <c r="F389" s="97">
        <v>502</v>
      </c>
      <c r="G389" s="97" t="str">
        <f>CONCATENATE(Tabla1[[#This Row],[Código]]&amp;Tabla1[[#This Row],[Código del Clasificador Objeto del Gasto]])</f>
        <v>7894502</v>
      </c>
      <c r="H389" s="97">
        <v>200</v>
      </c>
      <c r="I389" s="97">
        <v>1</v>
      </c>
      <c r="J389" s="97">
        <v>1330</v>
      </c>
      <c r="K389" s="97">
        <v>1112</v>
      </c>
      <c r="L389" s="99" t="s">
        <v>51</v>
      </c>
      <c r="O389"/>
    </row>
    <row r="390" spans="1:15" s="98" customFormat="1" ht="51" x14ac:dyDescent="0.2">
      <c r="A390" s="97">
        <v>2021</v>
      </c>
      <c r="B390" s="97">
        <v>214</v>
      </c>
      <c r="C390" s="97">
        <v>789</v>
      </c>
      <c r="D390" s="97">
        <v>4</v>
      </c>
      <c r="E390" s="97" t="str">
        <f>CONCATENATE(Tabla1[[#This Row],[Código del Programa Presupuestario]]&amp;Tabla1[[#This Row],[Código del Subprograma Presupuestario]])</f>
        <v>7894</v>
      </c>
      <c r="F390" s="97">
        <v>503</v>
      </c>
      <c r="G390" s="97" t="str">
        <f>CONCATENATE(Tabla1[[#This Row],[Código]]&amp;Tabla1[[#This Row],[Código del Clasificador Objeto del Gasto]])</f>
        <v>7894503</v>
      </c>
      <c r="H390" s="97">
        <v>200</v>
      </c>
      <c r="I390" s="97">
        <v>1</v>
      </c>
      <c r="J390" s="97">
        <v>1330</v>
      </c>
      <c r="K390" s="97">
        <v>1112</v>
      </c>
      <c r="L390" s="99" t="s">
        <v>52</v>
      </c>
      <c r="O390"/>
    </row>
    <row r="391" spans="1:15" s="98" customFormat="1" x14ac:dyDescent="0.2">
      <c r="A391" s="97">
        <v>2021</v>
      </c>
      <c r="B391" s="97">
        <v>214</v>
      </c>
      <c r="C391" s="97">
        <v>789</v>
      </c>
      <c r="D391" s="97">
        <v>4</v>
      </c>
      <c r="E391" s="97" t="str">
        <f>CONCATENATE(Tabla1[[#This Row],[Código del Programa Presupuestario]]&amp;Tabla1[[#This Row],[Código del Subprograma Presupuestario]])</f>
        <v>7894</v>
      </c>
      <c r="F391" s="97">
        <v>10103</v>
      </c>
      <c r="G391" s="97" t="str">
        <f>CONCATENATE(Tabla1[[#This Row],[Código]]&amp;Tabla1[[#This Row],[Código del Clasificador Objeto del Gasto]])</f>
        <v>789410103</v>
      </c>
      <c r="H391" s="97">
        <v>0</v>
      </c>
      <c r="I391" s="97">
        <v>1</v>
      </c>
      <c r="J391" s="97">
        <v>1330</v>
      </c>
      <c r="K391" s="97">
        <v>1120</v>
      </c>
      <c r="L391" s="99"/>
      <c r="O391"/>
    </row>
    <row r="392" spans="1:15" s="98" customFormat="1" x14ac:dyDescent="0.2">
      <c r="A392" s="97">
        <v>2021</v>
      </c>
      <c r="B392" s="97">
        <v>214</v>
      </c>
      <c r="C392" s="97">
        <v>789</v>
      </c>
      <c r="D392" s="97">
        <v>4</v>
      </c>
      <c r="E392" s="97" t="str">
        <f>CONCATENATE(Tabla1[[#This Row],[Código del Programa Presupuestario]]&amp;Tabla1[[#This Row],[Código del Subprograma Presupuestario]])</f>
        <v>7894</v>
      </c>
      <c r="F392" s="97">
        <v>10201</v>
      </c>
      <c r="G392" s="97" t="str">
        <f>CONCATENATE(Tabla1[[#This Row],[Código]]&amp;Tabla1[[#This Row],[Código del Clasificador Objeto del Gasto]])</f>
        <v>789410201</v>
      </c>
      <c r="H392" s="97">
        <v>0</v>
      </c>
      <c r="I392" s="97">
        <v>1</v>
      </c>
      <c r="J392" s="97">
        <v>1330</v>
      </c>
      <c r="K392" s="97">
        <v>1120</v>
      </c>
      <c r="L392" s="99"/>
      <c r="O392"/>
    </row>
    <row r="393" spans="1:15" s="98" customFormat="1" x14ac:dyDescent="0.2">
      <c r="A393" s="97">
        <v>2021</v>
      </c>
      <c r="B393" s="97">
        <v>214</v>
      </c>
      <c r="C393" s="97">
        <v>789</v>
      </c>
      <c r="D393" s="97">
        <v>4</v>
      </c>
      <c r="E393" s="97" t="str">
        <f>CONCATENATE(Tabla1[[#This Row],[Código del Programa Presupuestario]]&amp;Tabla1[[#This Row],[Código del Subprograma Presupuestario]])</f>
        <v>7894</v>
      </c>
      <c r="F393" s="97">
        <v>10202</v>
      </c>
      <c r="G393" s="97" t="str">
        <f>CONCATENATE(Tabla1[[#This Row],[Código]]&amp;Tabla1[[#This Row],[Código del Clasificador Objeto del Gasto]])</f>
        <v>789410202</v>
      </c>
      <c r="H393" s="97">
        <v>0</v>
      </c>
      <c r="I393" s="97">
        <v>1</v>
      </c>
      <c r="J393" s="97">
        <v>1330</v>
      </c>
      <c r="K393" s="97">
        <v>1120</v>
      </c>
      <c r="L393" s="99"/>
      <c r="O393"/>
    </row>
    <row r="394" spans="1:15" s="98" customFormat="1" x14ac:dyDescent="0.2">
      <c r="A394" s="97">
        <v>2021</v>
      </c>
      <c r="B394" s="97">
        <v>214</v>
      </c>
      <c r="C394" s="97">
        <v>789</v>
      </c>
      <c r="D394" s="97">
        <v>4</v>
      </c>
      <c r="E394" s="97" t="str">
        <f>CONCATENATE(Tabla1[[#This Row],[Código del Programa Presupuestario]]&amp;Tabla1[[#This Row],[Código del Subprograma Presupuestario]])</f>
        <v>7894</v>
      </c>
      <c r="F394" s="97">
        <v>10204</v>
      </c>
      <c r="G394" s="97" t="str">
        <f>CONCATENATE(Tabla1[[#This Row],[Código]]&amp;Tabla1[[#This Row],[Código del Clasificador Objeto del Gasto]])</f>
        <v>789410204</v>
      </c>
      <c r="H394" s="97">
        <v>0</v>
      </c>
      <c r="I394" s="97">
        <v>1</v>
      </c>
      <c r="J394" s="97">
        <v>1330</v>
      </c>
      <c r="K394" s="97">
        <v>1120</v>
      </c>
      <c r="L394" s="99"/>
      <c r="O394"/>
    </row>
    <row r="395" spans="1:15" s="98" customFormat="1" ht="191.25" x14ac:dyDescent="0.2">
      <c r="A395" s="97">
        <v>2021</v>
      </c>
      <c r="B395" s="97">
        <v>214</v>
      </c>
      <c r="C395" s="97">
        <v>789</v>
      </c>
      <c r="D395" s="97">
        <v>4</v>
      </c>
      <c r="E395" s="97" t="str">
        <f>CONCATENATE(Tabla1[[#This Row],[Código del Programa Presupuestario]]&amp;Tabla1[[#This Row],[Código del Subprograma Presupuestario]])</f>
        <v>7894</v>
      </c>
      <c r="F395" s="97">
        <v>10299</v>
      </c>
      <c r="G395" s="97" t="str">
        <f>CONCATENATE(Tabla1[[#This Row],[Código]]&amp;Tabla1[[#This Row],[Código del Clasificador Objeto del Gasto]])</f>
        <v>789410299</v>
      </c>
      <c r="H395" s="97">
        <v>0</v>
      </c>
      <c r="I395" s="97">
        <v>1</v>
      </c>
      <c r="J395" s="97">
        <v>1330</v>
      </c>
      <c r="K395" s="97">
        <v>1120</v>
      </c>
      <c r="L395" s="99" t="s">
        <v>66</v>
      </c>
      <c r="O395"/>
    </row>
    <row r="396" spans="1:15" s="98" customFormat="1" ht="63.75" x14ac:dyDescent="0.2">
      <c r="A396" s="97">
        <v>2021</v>
      </c>
      <c r="B396" s="97">
        <v>214</v>
      </c>
      <c r="C396" s="97">
        <v>789</v>
      </c>
      <c r="D396" s="97">
        <v>4</v>
      </c>
      <c r="E396" s="97" t="str">
        <f>CONCATENATE(Tabla1[[#This Row],[Código del Programa Presupuestario]]&amp;Tabla1[[#This Row],[Código del Subprograma Presupuestario]])</f>
        <v>7894</v>
      </c>
      <c r="F396" s="97">
        <v>10406</v>
      </c>
      <c r="G396" s="97" t="str">
        <f>CONCATENATE(Tabla1[[#This Row],[Código]]&amp;Tabla1[[#This Row],[Código del Clasificador Objeto del Gasto]])</f>
        <v>789410406</v>
      </c>
      <c r="H396" s="97">
        <v>0</v>
      </c>
      <c r="I396" s="97">
        <v>1</v>
      </c>
      <c r="J396" s="97">
        <v>1330</v>
      </c>
      <c r="K396" s="97">
        <v>1120</v>
      </c>
      <c r="L396" s="99" t="s">
        <v>271</v>
      </c>
      <c r="O396"/>
    </row>
    <row r="397" spans="1:15" s="98" customFormat="1" ht="51" x14ac:dyDescent="0.2">
      <c r="A397" s="97">
        <v>2021</v>
      </c>
      <c r="B397" s="97">
        <v>214</v>
      </c>
      <c r="C397" s="97">
        <v>789</v>
      </c>
      <c r="D397" s="97">
        <v>4</v>
      </c>
      <c r="E397" s="97" t="str">
        <f>CONCATENATE(Tabla1[[#This Row],[Código del Programa Presupuestario]]&amp;Tabla1[[#This Row],[Código del Subprograma Presupuestario]])</f>
        <v>7894</v>
      </c>
      <c r="F397" s="97">
        <v>10499</v>
      </c>
      <c r="G397" s="97" t="str">
        <f>CONCATENATE(Tabla1[[#This Row],[Código]]&amp;Tabla1[[#This Row],[Código del Clasificador Objeto del Gasto]])</f>
        <v>789410499</v>
      </c>
      <c r="H397" s="97">
        <v>0</v>
      </c>
      <c r="I397" s="97">
        <v>1</v>
      </c>
      <c r="J397" s="97">
        <v>1330</v>
      </c>
      <c r="K397" s="97">
        <v>1120</v>
      </c>
      <c r="L397" s="99" t="s">
        <v>272</v>
      </c>
      <c r="O397"/>
    </row>
    <row r="398" spans="1:15" s="98" customFormat="1" x14ac:dyDescent="0.2">
      <c r="A398" s="97">
        <v>2021</v>
      </c>
      <c r="B398" s="97">
        <v>214</v>
      </c>
      <c r="C398" s="97">
        <v>789</v>
      </c>
      <c r="D398" s="97">
        <v>4</v>
      </c>
      <c r="E398" s="97" t="str">
        <f>CONCATENATE(Tabla1[[#This Row],[Código del Programa Presupuestario]]&amp;Tabla1[[#This Row],[Código del Subprograma Presupuestario]])</f>
        <v>7894</v>
      </c>
      <c r="F398" s="97">
        <v>10501</v>
      </c>
      <c r="G398" s="97" t="str">
        <f>CONCATENATE(Tabla1[[#This Row],[Código]]&amp;Tabla1[[#This Row],[Código del Clasificador Objeto del Gasto]])</f>
        <v>789410501</v>
      </c>
      <c r="H398" s="97">
        <v>0</v>
      </c>
      <c r="I398" s="97">
        <v>1</v>
      </c>
      <c r="J398" s="97">
        <v>1330</v>
      </c>
      <c r="K398" s="97">
        <v>1120</v>
      </c>
      <c r="L398" s="99"/>
      <c r="O398"/>
    </row>
    <row r="399" spans="1:15" s="98" customFormat="1" x14ac:dyDescent="0.2">
      <c r="A399" s="97">
        <v>2021</v>
      </c>
      <c r="B399" s="97">
        <v>214</v>
      </c>
      <c r="C399" s="97">
        <v>789</v>
      </c>
      <c r="D399" s="97">
        <v>4</v>
      </c>
      <c r="E399" s="97" t="str">
        <f>CONCATENATE(Tabla1[[#This Row],[Código del Programa Presupuestario]]&amp;Tabla1[[#This Row],[Código del Subprograma Presupuestario]])</f>
        <v>7894</v>
      </c>
      <c r="F399" s="97">
        <v>10502</v>
      </c>
      <c r="G399" s="97" t="str">
        <f>CONCATENATE(Tabla1[[#This Row],[Código]]&amp;Tabla1[[#This Row],[Código del Clasificador Objeto del Gasto]])</f>
        <v>789410502</v>
      </c>
      <c r="H399" s="97">
        <v>0</v>
      </c>
      <c r="I399" s="97">
        <v>1</v>
      </c>
      <c r="J399" s="97">
        <v>1330</v>
      </c>
      <c r="K399" s="97">
        <v>1120</v>
      </c>
      <c r="L399" s="99"/>
      <c r="O399"/>
    </row>
    <row r="400" spans="1:15" s="98" customFormat="1" x14ac:dyDescent="0.2">
      <c r="A400" s="97">
        <v>2021</v>
      </c>
      <c r="B400" s="97">
        <v>214</v>
      </c>
      <c r="C400" s="97">
        <v>789</v>
      </c>
      <c r="D400" s="97">
        <v>4</v>
      </c>
      <c r="E400" s="97" t="str">
        <f>CONCATENATE(Tabla1[[#This Row],[Código del Programa Presupuestario]]&amp;Tabla1[[#This Row],[Código del Subprograma Presupuestario]])</f>
        <v>7894</v>
      </c>
      <c r="F400" s="97">
        <v>10899</v>
      </c>
      <c r="G400" s="97" t="str">
        <f>CONCATENATE(Tabla1[[#This Row],[Código]]&amp;Tabla1[[#This Row],[Código del Clasificador Objeto del Gasto]])</f>
        <v>789410899</v>
      </c>
      <c r="H400" s="97">
        <v>0</v>
      </c>
      <c r="I400" s="97">
        <v>1</v>
      </c>
      <c r="J400" s="97">
        <v>1330</v>
      </c>
      <c r="K400" s="97">
        <v>1120</v>
      </c>
      <c r="L400" s="99"/>
      <c r="O400"/>
    </row>
    <row r="401" spans="1:15" s="98" customFormat="1" ht="51" x14ac:dyDescent="0.2">
      <c r="A401" s="97">
        <v>2021</v>
      </c>
      <c r="B401" s="97">
        <v>214</v>
      </c>
      <c r="C401" s="97">
        <v>789</v>
      </c>
      <c r="D401" s="97">
        <v>4</v>
      </c>
      <c r="E401" s="97" t="str">
        <f>CONCATENATE(Tabla1[[#This Row],[Código del Programa Presupuestario]]&amp;Tabla1[[#This Row],[Código del Subprograma Presupuestario]])</f>
        <v>7894</v>
      </c>
      <c r="F401" s="97">
        <v>19902</v>
      </c>
      <c r="G401" s="97" t="str">
        <f>CONCATENATE(Tabla1[[#This Row],[Código]]&amp;Tabla1[[#This Row],[Código del Clasificador Objeto del Gasto]])</f>
        <v>789419902</v>
      </c>
      <c r="H401" s="97">
        <v>0</v>
      </c>
      <c r="I401" s="97">
        <v>1</v>
      </c>
      <c r="J401" s="97">
        <v>1330</v>
      </c>
      <c r="K401" s="97">
        <v>1120</v>
      </c>
      <c r="L401" s="99" t="s">
        <v>67</v>
      </c>
      <c r="O401"/>
    </row>
    <row r="402" spans="1:15" s="98" customFormat="1" x14ac:dyDescent="0.2">
      <c r="A402" s="97">
        <v>2021</v>
      </c>
      <c r="B402" s="97">
        <v>214</v>
      </c>
      <c r="C402" s="97">
        <v>789</v>
      </c>
      <c r="D402" s="97">
        <v>4</v>
      </c>
      <c r="E402" s="97" t="str">
        <f>CONCATENATE(Tabla1[[#This Row],[Código del Programa Presupuestario]]&amp;Tabla1[[#This Row],[Código del Subprograma Presupuestario]])</f>
        <v>7894</v>
      </c>
      <c r="F402" s="97">
        <v>20101</v>
      </c>
      <c r="G402" s="97" t="str">
        <f>CONCATENATE(Tabla1[[#This Row],[Código]]&amp;Tabla1[[#This Row],[Código del Clasificador Objeto del Gasto]])</f>
        <v>789420101</v>
      </c>
      <c r="H402" s="97">
        <v>0</v>
      </c>
      <c r="I402" s="97">
        <v>1</v>
      </c>
      <c r="J402" s="97">
        <v>1330</v>
      </c>
      <c r="K402" s="97">
        <v>1120</v>
      </c>
      <c r="L402" s="99"/>
      <c r="O402"/>
    </row>
    <row r="403" spans="1:15" s="98" customFormat="1" x14ac:dyDescent="0.2">
      <c r="A403" s="97">
        <v>2021</v>
      </c>
      <c r="B403" s="97">
        <v>214</v>
      </c>
      <c r="C403" s="97">
        <v>789</v>
      </c>
      <c r="D403" s="97">
        <v>4</v>
      </c>
      <c r="E403" s="97" t="str">
        <f>CONCATENATE(Tabla1[[#This Row],[Código del Programa Presupuestario]]&amp;Tabla1[[#This Row],[Código del Subprograma Presupuestario]])</f>
        <v>7894</v>
      </c>
      <c r="F403" s="97">
        <v>20103</v>
      </c>
      <c r="G403" s="97" t="str">
        <f>CONCATENATE(Tabla1[[#This Row],[Código]]&amp;Tabla1[[#This Row],[Código del Clasificador Objeto del Gasto]])</f>
        <v>789420103</v>
      </c>
      <c r="H403" s="97">
        <v>0</v>
      </c>
      <c r="I403" s="97">
        <v>1</v>
      </c>
      <c r="J403" s="97">
        <v>1330</v>
      </c>
      <c r="K403" s="97">
        <v>1120</v>
      </c>
      <c r="L403" s="99"/>
      <c r="O403"/>
    </row>
    <row r="404" spans="1:15" s="98" customFormat="1" x14ac:dyDescent="0.2">
      <c r="A404" s="97">
        <v>2021</v>
      </c>
      <c r="B404" s="97">
        <v>214</v>
      </c>
      <c r="C404" s="97">
        <v>789</v>
      </c>
      <c r="D404" s="97">
        <v>4</v>
      </c>
      <c r="E404" s="97" t="str">
        <f>CONCATENATE(Tabla1[[#This Row],[Código del Programa Presupuestario]]&amp;Tabla1[[#This Row],[Código del Subprograma Presupuestario]])</f>
        <v>7894</v>
      </c>
      <c r="F404" s="97">
        <v>20104</v>
      </c>
      <c r="G404" s="97" t="str">
        <f>CONCATENATE(Tabla1[[#This Row],[Código]]&amp;Tabla1[[#This Row],[Código del Clasificador Objeto del Gasto]])</f>
        <v>789420104</v>
      </c>
      <c r="H404" s="97">
        <v>0</v>
      </c>
      <c r="I404" s="97">
        <v>1</v>
      </c>
      <c r="J404" s="97">
        <v>1330</v>
      </c>
      <c r="K404" s="97">
        <v>1120</v>
      </c>
      <c r="L404" s="99"/>
      <c r="O404"/>
    </row>
    <row r="405" spans="1:15" s="98" customFormat="1" x14ac:dyDescent="0.2">
      <c r="A405" s="97">
        <v>2021</v>
      </c>
      <c r="B405" s="97">
        <v>214</v>
      </c>
      <c r="C405" s="97">
        <v>789</v>
      </c>
      <c r="D405" s="97">
        <v>4</v>
      </c>
      <c r="E405" s="97" t="str">
        <f>CONCATENATE(Tabla1[[#This Row],[Código del Programa Presupuestario]]&amp;Tabla1[[#This Row],[Código del Subprograma Presupuestario]])</f>
        <v>7894</v>
      </c>
      <c r="F405" s="97">
        <v>20199</v>
      </c>
      <c r="G405" s="97" t="str">
        <f>CONCATENATE(Tabla1[[#This Row],[Código]]&amp;Tabla1[[#This Row],[Código del Clasificador Objeto del Gasto]])</f>
        <v>789420199</v>
      </c>
      <c r="H405" s="97">
        <v>0</v>
      </c>
      <c r="I405" s="97">
        <v>1</v>
      </c>
      <c r="J405" s="97">
        <v>1330</v>
      </c>
      <c r="K405" s="97">
        <v>1120</v>
      </c>
      <c r="L405" s="99"/>
      <c r="O405"/>
    </row>
    <row r="406" spans="1:15" s="98" customFormat="1" x14ac:dyDescent="0.2">
      <c r="A406" s="97">
        <v>2021</v>
      </c>
      <c r="B406" s="97">
        <v>214</v>
      </c>
      <c r="C406" s="97">
        <v>789</v>
      </c>
      <c r="D406" s="97">
        <v>4</v>
      </c>
      <c r="E406" s="97" t="str">
        <f>CONCATENATE(Tabla1[[#This Row],[Código del Programa Presupuestario]]&amp;Tabla1[[#This Row],[Código del Subprograma Presupuestario]])</f>
        <v>7894</v>
      </c>
      <c r="F406" s="97">
        <v>20202</v>
      </c>
      <c r="G406" s="97" t="str">
        <f>CONCATENATE(Tabla1[[#This Row],[Código]]&amp;Tabla1[[#This Row],[Código del Clasificador Objeto del Gasto]])</f>
        <v>789420202</v>
      </c>
      <c r="H406" s="97">
        <v>0</v>
      </c>
      <c r="I406" s="97">
        <v>1</v>
      </c>
      <c r="J406" s="97">
        <v>1330</v>
      </c>
      <c r="K406" s="97">
        <v>1120</v>
      </c>
      <c r="L406" s="99"/>
      <c r="O406"/>
    </row>
    <row r="407" spans="1:15" s="98" customFormat="1" x14ac:dyDescent="0.2">
      <c r="A407" s="97">
        <v>2021</v>
      </c>
      <c r="B407" s="97">
        <v>214</v>
      </c>
      <c r="C407" s="97">
        <v>789</v>
      </c>
      <c r="D407" s="97">
        <v>4</v>
      </c>
      <c r="E407" s="97" t="str">
        <f>CONCATENATE(Tabla1[[#This Row],[Código del Programa Presupuestario]]&amp;Tabla1[[#This Row],[Código del Subprograma Presupuestario]])</f>
        <v>7894</v>
      </c>
      <c r="F407" s="97">
        <v>20203</v>
      </c>
      <c r="G407" s="97" t="str">
        <f>CONCATENATE(Tabla1[[#This Row],[Código]]&amp;Tabla1[[#This Row],[Código del Clasificador Objeto del Gasto]])</f>
        <v>789420203</v>
      </c>
      <c r="H407" s="97">
        <v>0</v>
      </c>
      <c r="I407" s="97">
        <v>1</v>
      </c>
      <c r="J407" s="97">
        <v>1330</v>
      </c>
      <c r="K407" s="97">
        <v>1120</v>
      </c>
      <c r="L407" s="99"/>
      <c r="O407"/>
    </row>
    <row r="408" spans="1:15" s="98" customFormat="1" x14ac:dyDescent="0.2">
      <c r="A408" s="97">
        <v>2021</v>
      </c>
      <c r="B408" s="97">
        <v>214</v>
      </c>
      <c r="C408" s="97">
        <v>789</v>
      </c>
      <c r="D408" s="97">
        <v>4</v>
      </c>
      <c r="E408" s="97" t="str">
        <f>CONCATENATE(Tabla1[[#This Row],[Código del Programa Presupuestario]]&amp;Tabla1[[#This Row],[Código del Subprograma Presupuestario]])</f>
        <v>7894</v>
      </c>
      <c r="F408" s="97">
        <v>20204</v>
      </c>
      <c r="G408" s="97" t="str">
        <f>CONCATENATE(Tabla1[[#This Row],[Código]]&amp;Tabla1[[#This Row],[Código del Clasificador Objeto del Gasto]])</f>
        <v>789420204</v>
      </c>
      <c r="H408" s="97">
        <v>0</v>
      </c>
      <c r="I408" s="97">
        <v>1</v>
      </c>
      <c r="J408" s="97">
        <v>1330</v>
      </c>
      <c r="K408" s="97">
        <v>1120</v>
      </c>
      <c r="L408" s="99"/>
      <c r="O408"/>
    </row>
    <row r="409" spans="1:15" s="98" customFormat="1" x14ac:dyDescent="0.2">
      <c r="A409" s="97">
        <v>2021</v>
      </c>
      <c r="B409" s="97">
        <v>214</v>
      </c>
      <c r="C409" s="97">
        <v>789</v>
      </c>
      <c r="D409" s="97">
        <v>4</v>
      </c>
      <c r="E409" s="97" t="str">
        <f>CONCATENATE(Tabla1[[#This Row],[Código del Programa Presupuestario]]&amp;Tabla1[[#This Row],[Código del Subprograma Presupuestario]])</f>
        <v>7894</v>
      </c>
      <c r="F409" s="97">
        <v>20301</v>
      </c>
      <c r="G409" s="97" t="str">
        <f>CONCATENATE(Tabla1[[#This Row],[Código]]&amp;Tabla1[[#This Row],[Código del Clasificador Objeto del Gasto]])</f>
        <v>789420301</v>
      </c>
      <c r="H409" s="97">
        <v>0</v>
      </c>
      <c r="I409" s="97">
        <v>1</v>
      </c>
      <c r="J409" s="97">
        <v>1330</v>
      </c>
      <c r="K409" s="97">
        <v>1120</v>
      </c>
      <c r="L409" s="99"/>
      <c r="O409"/>
    </row>
    <row r="410" spans="1:15" s="98" customFormat="1" x14ac:dyDescent="0.2">
      <c r="A410" s="97">
        <v>2021</v>
      </c>
      <c r="B410" s="97">
        <v>214</v>
      </c>
      <c r="C410" s="97">
        <v>789</v>
      </c>
      <c r="D410" s="97">
        <v>4</v>
      </c>
      <c r="E410" s="97" t="str">
        <f>CONCATENATE(Tabla1[[#This Row],[Código del Programa Presupuestario]]&amp;Tabla1[[#This Row],[Código del Subprograma Presupuestario]])</f>
        <v>7894</v>
      </c>
      <c r="F410" s="97">
        <v>20304</v>
      </c>
      <c r="G410" s="97" t="str">
        <f>CONCATENATE(Tabla1[[#This Row],[Código]]&amp;Tabla1[[#This Row],[Código del Clasificador Objeto del Gasto]])</f>
        <v>789420304</v>
      </c>
      <c r="H410" s="97">
        <v>0</v>
      </c>
      <c r="I410" s="97">
        <v>1</v>
      </c>
      <c r="J410" s="97">
        <v>1330</v>
      </c>
      <c r="K410" s="97">
        <v>1120</v>
      </c>
      <c r="L410" s="99"/>
      <c r="O410"/>
    </row>
    <row r="411" spans="1:15" s="98" customFormat="1" x14ac:dyDescent="0.2">
      <c r="A411" s="97">
        <v>2021</v>
      </c>
      <c r="B411" s="97">
        <v>214</v>
      </c>
      <c r="C411" s="97">
        <v>789</v>
      </c>
      <c r="D411" s="97">
        <v>4</v>
      </c>
      <c r="E411" s="97" t="str">
        <f>CONCATENATE(Tabla1[[#This Row],[Código del Programa Presupuestario]]&amp;Tabla1[[#This Row],[Código del Subprograma Presupuestario]])</f>
        <v>7894</v>
      </c>
      <c r="F411" s="97">
        <v>20305</v>
      </c>
      <c r="G411" s="97" t="str">
        <f>CONCATENATE(Tabla1[[#This Row],[Código]]&amp;Tabla1[[#This Row],[Código del Clasificador Objeto del Gasto]])</f>
        <v>789420305</v>
      </c>
      <c r="H411" s="97">
        <v>0</v>
      </c>
      <c r="I411" s="97">
        <v>1</v>
      </c>
      <c r="J411" s="97">
        <v>1330</v>
      </c>
      <c r="K411" s="97">
        <v>1120</v>
      </c>
      <c r="L411" s="99"/>
      <c r="O411"/>
    </row>
    <row r="412" spans="1:15" s="98" customFormat="1" x14ac:dyDescent="0.2">
      <c r="A412" s="97">
        <v>2021</v>
      </c>
      <c r="B412" s="97">
        <v>214</v>
      </c>
      <c r="C412" s="97">
        <v>789</v>
      </c>
      <c r="D412" s="97">
        <v>4</v>
      </c>
      <c r="E412" s="97" t="str">
        <f>CONCATENATE(Tabla1[[#This Row],[Código del Programa Presupuestario]]&amp;Tabla1[[#This Row],[Código del Subprograma Presupuestario]])</f>
        <v>7894</v>
      </c>
      <c r="F412" s="97">
        <v>20306</v>
      </c>
      <c r="G412" s="97" t="str">
        <f>CONCATENATE(Tabla1[[#This Row],[Código]]&amp;Tabla1[[#This Row],[Código del Clasificador Objeto del Gasto]])</f>
        <v>789420306</v>
      </c>
      <c r="H412" s="97">
        <v>0</v>
      </c>
      <c r="I412" s="97">
        <v>1</v>
      </c>
      <c r="J412" s="97">
        <v>1330</v>
      </c>
      <c r="K412" s="97">
        <v>1120</v>
      </c>
      <c r="L412" s="99"/>
      <c r="O412"/>
    </row>
    <row r="413" spans="1:15" s="98" customFormat="1" x14ac:dyDescent="0.2">
      <c r="A413" s="97">
        <v>2021</v>
      </c>
      <c r="B413" s="97">
        <v>214</v>
      </c>
      <c r="C413" s="97">
        <v>789</v>
      </c>
      <c r="D413" s="97">
        <v>4</v>
      </c>
      <c r="E413" s="97" t="str">
        <f>CONCATENATE(Tabla1[[#This Row],[Código del Programa Presupuestario]]&amp;Tabla1[[#This Row],[Código del Subprograma Presupuestario]])</f>
        <v>7894</v>
      </c>
      <c r="F413" s="97">
        <v>20399</v>
      </c>
      <c r="G413" s="97" t="str">
        <f>CONCATENATE(Tabla1[[#This Row],[Código]]&amp;Tabla1[[#This Row],[Código del Clasificador Objeto del Gasto]])</f>
        <v>789420399</v>
      </c>
      <c r="H413" s="97">
        <v>0</v>
      </c>
      <c r="I413" s="97">
        <v>1</v>
      </c>
      <c r="J413" s="97">
        <v>1330</v>
      </c>
      <c r="K413" s="97">
        <v>1120</v>
      </c>
      <c r="L413" s="99"/>
      <c r="O413"/>
    </row>
    <row r="414" spans="1:15" s="98" customFormat="1" x14ac:dyDescent="0.2">
      <c r="A414" s="97">
        <v>2021</v>
      </c>
      <c r="B414" s="97">
        <v>214</v>
      </c>
      <c r="C414" s="97">
        <v>789</v>
      </c>
      <c r="D414" s="97">
        <v>4</v>
      </c>
      <c r="E414" s="97" t="str">
        <f>CONCATENATE(Tabla1[[#This Row],[Código del Programa Presupuestario]]&amp;Tabla1[[#This Row],[Código del Subprograma Presupuestario]])</f>
        <v>7894</v>
      </c>
      <c r="F414" s="97">
        <v>20401</v>
      </c>
      <c r="G414" s="97" t="str">
        <f>CONCATENATE(Tabla1[[#This Row],[Código]]&amp;Tabla1[[#This Row],[Código del Clasificador Objeto del Gasto]])</f>
        <v>789420401</v>
      </c>
      <c r="H414" s="97">
        <v>0</v>
      </c>
      <c r="I414" s="97">
        <v>1</v>
      </c>
      <c r="J414" s="97">
        <v>1330</v>
      </c>
      <c r="K414" s="97">
        <v>1120</v>
      </c>
      <c r="L414" s="99"/>
      <c r="O414"/>
    </row>
    <row r="415" spans="1:15" s="98" customFormat="1" x14ac:dyDescent="0.2">
      <c r="A415" s="97">
        <v>2021</v>
      </c>
      <c r="B415" s="97">
        <v>214</v>
      </c>
      <c r="C415" s="97">
        <v>789</v>
      </c>
      <c r="D415" s="97">
        <v>4</v>
      </c>
      <c r="E415" s="97" t="str">
        <f>CONCATENATE(Tabla1[[#This Row],[Código del Programa Presupuestario]]&amp;Tabla1[[#This Row],[Código del Subprograma Presupuestario]])</f>
        <v>7894</v>
      </c>
      <c r="F415" s="97">
        <v>20402</v>
      </c>
      <c r="G415" s="97" t="str">
        <f>CONCATENATE(Tabla1[[#This Row],[Código]]&amp;Tabla1[[#This Row],[Código del Clasificador Objeto del Gasto]])</f>
        <v>789420402</v>
      </c>
      <c r="H415" s="97">
        <v>0</v>
      </c>
      <c r="I415" s="97">
        <v>1</v>
      </c>
      <c r="J415" s="97">
        <v>1330</v>
      </c>
      <c r="K415" s="97">
        <v>1120</v>
      </c>
      <c r="L415" s="99"/>
      <c r="O415"/>
    </row>
    <row r="416" spans="1:15" s="98" customFormat="1" x14ac:dyDescent="0.2">
      <c r="A416" s="97">
        <v>2021</v>
      </c>
      <c r="B416" s="97">
        <v>214</v>
      </c>
      <c r="C416" s="97">
        <v>789</v>
      </c>
      <c r="D416" s="97">
        <v>4</v>
      </c>
      <c r="E416" s="97" t="str">
        <f>CONCATENATE(Tabla1[[#This Row],[Código del Programa Presupuestario]]&amp;Tabla1[[#This Row],[Código del Subprograma Presupuestario]])</f>
        <v>7894</v>
      </c>
      <c r="F416" s="97">
        <v>20599</v>
      </c>
      <c r="G416" s="97" t="str">
        <f>CONCATENATE(Tabla1[[#This Row],[Código]]&amp;Tabla1[[#This Row],[Código del Clasificador Objeto del Gasto]])</f>
        <v>789420599</v>
      </c>
      <c r="H416" s="97">
        <v>0</v>
      </c>
      <c r="I416" s="97">
        <v>1</v>
      </c>
      <c r="J416" s="97">
        <v>1330</v>
      </c>
      <c r="K416" s="97">
        <v>1120</v>
      </c>
      <c r="L416" s="99"/>
      <c r="O416"/>
    </row>
    <row r="417" spans="1:15" s="98" customFormat="1" x14ac:dyDescent="0.2">
      <c r="A417" s="97">
        <v>2021</v>
      </c>
      <c r="B417" s="97">
        <v>214</v>
      </c>
      <c r="C417" s="97">
        <v>789</v>
      </c>
      <c r="D417" s="97">
        <v>4</v>
      </c>
      <c r="E417" s="97" t="str">
        <f>CONCATENATE(Tabla1[[#This Row],[Código del Programa Presupuestario]]&amp;Tabla1[[#This Row],[Código del Subprograma Presupuestario]])</f>
        <v>7894</v>
      </c>
      <c r="F417" s="97">
        <v>29901</v>
      </c>
      <c r="G417" s="97" t="str">
        <f>CONCATENATE(Tabla1[[#This Row],[Código]]&amp;Tabla1[[#This Row],[Código del Clasificador Objeto del Gasto]])</f>
        <v>789429901</v>
      </c>
      <c r="H417" s="97">
        <v>0</v>
      </c>
      <c r="I417" s="97">
        <v>1</v>
      </c>
      <c r="J417" s="97">
        <v>1330</v>
      </c>
      <c r="K417" s="97">
        <v>1120</v>
      </c>
      <c r="L417" s="99"/>
      <c r="O417"/>
    </row>
    <row r="418" spans="1:15" s="98" customFormat="1" x14ac:dyDescent="0.2">
      <c r="A418" s="97">
        <v>2021</v>
      </c>
      <c r="B418" s="97">
        <v>214</v>
      </c>
      <c r="C418" s="97">
        <v>789</v>
      </c>
      <c r="D418" s="97">
        <v>4</v>
      </c>
      <c r="E418" s="97" t="str">
        <f>CONCATENATE(Tabla1[[#This Row],[Código del Programa Presupuestario]]&amp;Tabla1[[#This Row],[Código del Subprograma Presupuestario]])</f>
        <v>7894</v>
      </c>
      <c r="F418" s="97">
        <v>29902</v>
      </c>
      <c r="G418" s="97" t="str">
        <f>CONCATENATE(Tabla1[[#This Row],[Código]]&amp;Tabla1[[#This Row],[Código del Clasificador Objeto del Gasto]])</f>
        <v>789429902</v>
      </c>
      <c r="H418" s="97">
        <v>0</v>
      </c>
      <c r="I418" s="97">
        <v>1</v>
      </c>
      <c r="J418" s="97">
        <v>1330</v>
      </c>
      <c r="K418" s="97">
        <v>1120</v>
      </c>
      <c r="L418" s="99"/>
      <c r="O418"/>
    </row>
    <row r="419" spans="1:15" s="98" customFormat="1" x14ac:dyDescent="0.2">
      <c r="A419" s="97">
        <v>2021</v>
      </c>
      <c r="B419" s="97">
        <v>214</v>
      </c>
      <c r="C419" s="97">
        <v>789</v>
      </c>
      <c r="D419" s="97">
        <v>4</v>
      </c>
      <c r="E419" s="97" t="str">
        <f>CONCATENATE(Tabla1[[#This Row],[Código del Programa Presupuestario]]&amp;Tabla1[[#This Row],[Código del Subprograma Presupuestario]])</f>
        <v>7894</v>
      </c>
      <c r="F419" s="97">
        <v>29903</v>
      </c>
      <c r="G419" s="97" t="str">
        <f>CONCATENATE(Tabla1[[#This Row],[Código]]&amp;Tabla1[[#This Row],[Código del Clasificador Objeto del Gasto]])</f>
        <v>789429903</v>
      </c>
      <c r="H419" s="97">
        <v>0</v>
      </c>
      <c r="I419" s="97">
        <v>1</v>
      </c>
      <c r="J419" s="97">
        <v>1330</v>
      </c>
      <c r="K419" s="97">
        <v>1120</v>
      </c>
      <c r="L419" s="99"/>
      <c r="O419"/>
    </row>
    <row r="420" spans="1:15" s="98" customFormat="1" x14ac:dyDescent="0.2">
      <c r="A420" s="97">
        <v>2021</v>
      </c>
      <c r="B420" s="97">
        <v>214</v>
      </c>
      <c r="C420" s="97">
        <v>789</v>
      </c>
      <c r="D420" s="97">
        <v>4</v>
      </c>
      <c r="E420" s="97" t="str">
        <f>CONCATENATE(Tabla1[[#This Row],[Código del Programa Presupuestario]]&amp;Tabla1[[#This Row],[Código del Subprograma Presupuestario]])</f>
        <v>7894</v>
      </c>
      <c r="F420" s="97">
        <v>29904</v>
      </c>
      <c r="G420" s="97" t="str">
        <f>CONCATENATE(Tabla1[[#This Row],[Código]]&amp;Tabla1[[#This Row],[Código del Clasificador Objeto del Gasto]])</f>
        <v>789429904</v>
      </c>
      <c r="H420" s="97">
        <v>0</v>
      </c>
      <c r="I420" s="97">
        <v>1</v>
      </c>
      <c r="J420" s="97">
        <v>1330</v>
      </c>
      <c r="K420" s="97">
        <v>1120</v>
      </c>
      <c r="L420" s="99"/>
      <c r="O420"/>
    </row>
    <row r="421" spans="1:15" s="98" customFormat="1" x14ac:dyDescent="0.2">
      <c r="A421" s="97">
        <v>2021</v>
      </c>
      <c r="B421" s="97">
        <v>214</v>
      </c>
      <c r="C421" s="97">
        <v>789</v>
      </c>
      <c r="D421" s="97">
        <v>4</v>
      </c>
      <c r="E421" s="97" t="str">
        <f>CONCATENATE(Tabla1[[#This Row],[Código del Programa Presupuestario]]&amp;Tabla1[[#This Row],[Código del Subprograma Presupuestario]])</f>
        <v>7894</v>
      </c>
      <c r="F421" s="97">
        <v>29905</v>
      </c>
      <c r="G421" s="97" t="str">
        <f>CONCATENATE(Tabla1[[#This Row],[Código]]&amp;Tabla1[[#This Row],[Código del Clasificador Objeto del Gasto]])</f>
        <v>789429905</v>
      </c>
      <c r="H421" s="97">
        <v>0</v>
      </c>
      <c r="I421" s="97">
        <v>1</v>
      </c>
      <c r="J421" s="97">
        <v>1330</v>
      </c>
      <c r="K421" s="97">
        <v>1120</v>
      </c>
      <c r="L421" s="99"/>
      <c r="O421"/>
    </row>
    <row r="422" spans="1:15" s="98" customFormat="1" x14ac:dyDescent="0.2">
      <c r="A422" s="97">
        <v>2021</v>
      </c>
      <c r="B422" s="97">
        <v>214</v>
      </c>
      <c r="C422" s="97">
        <v>789</v>
      </c>
      <c r="D422" s="97">
        <v>4</v>
      </c>
      <c r="E422" s="97" t="str">
        <f>CONCATENATE(Tabla1[[#This Row],[Código del Programa Presupuestario]]&amp;Tabla1[[#This Row],[Código del Subprograma Presupuestario]])</f>
        <v>7894</v>
      </c>
      <c r="F422" s="97">
        <v>29906</v>
      </c>
      <c r="G422" s="97" t="str">
        <f>CONCATENATE(Tabla1[[#This Row],[Código]]&amp;Tabla1[[#This Row],[Código del Clasificador Objeto del Gasto]])</f>
        <v>789429906</v>
      </c>
      <c r="H422" s="97">
        <v>0</v>
      </c>
      <c r="I422" s="97">
        <v>1</v>
      </c>
      <c r="J422" s="97">
        <v>1330</v>
      </c>
      <c r="K422" s="97">
        <v>1120</v>
      </c>
      <c r="L422" s="99"/>
      <c r="O422"/>
    </row>
    <row r="423" spans="1:15" s="98" customFormat="1" x14ac:dyDescent="0.2">
      <c r="A423" s="97">
        <v>2021</v>
      </c>
      <c r="B423" s="97">
        <v>214</v>
      </c>
      <c r="C423" s="97">
        <v>789</v>
      </c>
      <c r="D423" s="97">
        <v>4</v>
      </c>
      <c r="E423" s="97" t="str">
        <f>CONCATENATE(Tabla1[[#This Row],[Código del Programa Presupuestario]]&amp;Tabla1[[#This Row],[Código del Subprograma Presupuestario]])</f>
        <v>7894</v>
      </c>
      <c r="F423" s="97">
        <v>29999</v>
      </c>
      <c r="G423" s="97" t="str">
        <f>CONCATENATE(Tabla1[[#This Row],[Código]]&amp;Tabla1[[#This Row],[Código del Clasificador Objeto del Gasto]])</f>
        <v>789429999</v>
      </c>
      <c r="H423" s="97">
        <v>0</v>
      </c>
      <c r="I423" s="97">
        <v>1</v>
      </c>
      <c r="J423" s="97">
        <v>1330</v>
      </c>
      <c r="K423" s="97">
        <v>1120</v>
      </c>
      <c r="L423" s="99"/>
      <c r="O423"/>
    </row>
    <row r="424" spans="1:15" s="98" customFormat="1" x14ac:dyDescent="0.2">
      <c r="A424" s="97">
        <v>2021</v>
      </c>
      <c r="B424" s="97">
        <v>214</v>
      </c>
      <c r="C424" s="97">
        <v>789</v>
      </c>
      <c r="D424" s="97">
        <v>4</v>
      </c>
      <c r="E424" s="97" t="str">
        <f>CONCATENATE(Tabla1[[#This Row],[Código del Programa Presupuestario]]&amp;Tabla1[[#This Row],[Código del Subprograma Presupuestario]])</f>
        <v>7894</v>
      </c>
      <c r="F424" s="97">
        <v>50101</v>
      </c>
      <c r="G424" s="97" t="str">
        <f>CONCATENATE(Tabla1[[#This Row],[Código]]&amp;Tabla1[[#This Row],[Código del Clasificador Objeto del Gasto]])</f>
        <v>789450101</v>
      </c>
      <c r="H424" s="97">
        <v>0</v>
      </c>
      <c r="I424" s="97">
        <v>280</v>
      </c>
      <c r="J424" s="97">
        <v>1330</v>
      </c>
      <c r="K424" s="97">
        <v>2210</v>
      </c>
      <c r="L424" s="99"/>
      <c r="O424"/>
    </row>
    <row r="425" spans="1:15" s="98" customFormat="1" x14ac:dyDescent="0.2">
      <c r="A425" s="97">
        <v>2021</v>
      </c>
      <c r="B425" s="97">
        <v>214</v>
      </c>
      <c r="C425" s="97">
        <v>789</v>
      </c>
      <c r="D425" s="97">
        <v>4</v>
      </c>
      <c r="E425" s="97" t="str">
        <f>CONCATENATE(Tabla1[[#This Row],[Código del Programa Presupuestario]]&amp;Tabla1[[#This Row],[Código del Subprograma Presupuestario]])</f>
        <v>7894</v>
      </c>
      <c r="F425" s="97">
        <v>50199</v>
      </c>
      <c r="G425" s="97" t="str">
        <f>CONCATENATE(Tabla1[[#This Row],[Código]]&amp;Tabla1[[#This Row],[Código del Clasificador Objeto del Gasto]])</f>
        <v>789450199</v>
      </c>
      <c r="H425" s="97">
        <v>0</v>
      </c>
      <c r="I425" s="97">
        <v>280</v>
      </c>
      <c r="J425" s="97">
        <v>1330</v>
      </c>
      <c r="K425" s="97">
        <v>2210</v>
      </c>
      <c r="L425" s="99"/>
      <c r="O425"/>
    </row>
    <row r="426" spans="1:15" s="98" customFormat="1" x14ac:dyDescent="0.2">
      <c r="A426" s="97">
        <v>2021</v>
      </c>
      <c r="B426" s="97">
        <v>214</v>
      </c>
      <c r="C426" s="97">
        <v>789</v>
      </c>
      <c r="D426" s="97">
        <v>4</v>
      </c>
      <c r="E426" s="97" t="str">
        <f>CONCATENATE(Tabla1[[#This Row],[Código del Programa Presupuestario]]&amp;Tabla1[[#This Row],[Código del Subprograma Presupuestario]])</f>
        <v>7894</v>
      </c>
      <c r="F426" s="97">
        <v>59901</v>
      </c>
      <c r="G426" s="97" t="str">
        <f>CONCATENATE(Tabla1[[#This Row],[Código]]&amp;Tabla1[[#This Row],[Código del Clasificador Objeto del Gasto]])</f>
        <v>789459901</v>
      </c>
      <c r="H426" s="97">
        <v>0</v>
      </c>
      <c r="I426" s="97">
        <v>280</v>
      </c>
      <c r="J426" s="97">
        <v>1330</v>
      </c>
      <c r="K426" s="97">
        <v>2210</v>
      </c>
      <c r="L426" s="99"/>
      <c r="O426"/>
    </row>
    <row r="427" spans="1:15" s="98" customFormat="1" ht="63.75" x14ac:dyDescent="0.2">
      <c r="A427" s="97">
        <v>2021</v>
      </c>
      <c r="B427" s="97">
        <v>214</v>
      </c>
      <c r="C427" s="97">
        <v>789</v>
      </c>
      <c r="D427" s="97">
        <v>4</v>
      </c>
      <c r="E427" s="97" t="str">
        <f>CONCATENATE(Tabla1[[#This Row],[Código del Programa Presupuestario]]&amp;Tabla1[[#This Row],[Código del Subprograma Presupuestario]])</f>
        <v>7894</v>
      </c>
      <c r="F427" s="97">
        <v>60103</v>
      </c>
      <c r="G427" s="97" t="str">
        <f>CONCATENATE(Tabla1[[#This Row],[Código]]&amp;Tabla1[[#This Row],[Código del Clasificador Objeto del Gasto]])</f>
        <v>789460103</v>
      </c>
      <c r="H427" s="97">
        <v>200</v>
      </c>
      <c r="I427" s="97">
        <v>1</v>
      </c>
      <c r="J427" s="97">
        <v>1330</v>
      </c>
      <c r="K427" s="97">
        <v>1310</v>
      </c>
      <c r="L427" s="99" t="s">
        <v>53</v>
      </c>
      <c r="O427"/>
    </row>
    <row r="428" spans="1:15" s="98" customFormat="1" ht="63.75" x14ac:dyDescent="0.2">
      <c r="A428" s="97">
        <v>2021</v>
      </c>
      <c r="B428" s="97">
        <v>214</v>
      </c>
      <c r="C428" s="97">
        <v>789</v>
      </c>
      <c r="D428" s="97">
        <v>4</v>
      </c>
      <c r="E428" s="97" t="str">
        <f>CONCATENATE(Tabla1[[#This Row],[Código del Programa Presupuestario]]&amp;Tabla1[[#This Row],[Código del Subprograma Presupuestario]])</f>
        <v>7894</v>
      </c>
      <c r="F428" s="97">
        <v>60103</v>
      </c>
      <c r="G428" s="97" t="str">
        <f>CONCATENATE(Tabla1[[#This Row],[Código]]&amp;Tabla1[[#This Row],[Código del Clasificador Objeto del Gasto]])</f>
        <v>789460103</v>
      </c>
      <c r="H428" s="97">
        <v>202</v>
      </c>
      <c r="I428" s="97">
        <v>1</v>
      </c>
      <c r="J428" s="97">
        <v>1330</v>
      </c>
      <c r="K428" s="97">
        <v>1310</v>
      </c>
      <c r="L428" s="99" t="s">
        <v>54</v>
      </c>
      <c r="O428"/>
    </row>
    <row r="429" spans="1:15" s="98" customFormat="1" ht="25.5" x14ac:dyDescent="0.2">
      <c r="A429" s="97">
        <v>2021</v>
      </c>
      <c r="B429" s="97">
        <v>214</v>
      </c>
      <c r="C429" s="97">
        <v>789</v>
      </c>
      <c r="D429" s="97">
        <v>4</v>
      </c>
      <c r="E429" s="97" t="str">
        <f>CONCATENATE(Tabla1[[#This Row],[Código del Programa Presupuestario]]&amp;Tabla1[[#This Row],[Código del Subprograma Presupuestario]])</f>
        <v>7894</v>
      </c>
      <c r="F429" s="97">
        <v>60399</v>
      </c>
      <c r="G429" s="97" t="str">
        <f>CONCATENATE(Tabla1[[#This Row],[Código]]&amp;Tabla1[[#This Row],[Código del Clasificador Objeto del Gasto]])</f>
        <v>789460399</v>
      </c>
      <c r="H429" s="97">
        <v>0</v>
      </c>
      <c r="I429" s="97">
        <v>1</v>
      </c>
      <c r="J429" s="97">
        <v>1330</v>
      </c>
      <c r="K429" s="97">
        <v>1320</v>
      </c>
      <c r="L429" s="99" t="s">
        <v>64</v>
      </c>
      <c r="O429"/>
    </row>
    <row r="430" spans="1:15" s="98" customFormat="1" x14ac:dyDescent="0.2">
      <c r="A430" s="97">
        <v>2021</v>
      </c>
      <c r="B430" s="97">
        <v>214</v>
      </c>
      <c r="C430" s="97">
        <v>789</v>
      </c>
      <c r="D430" s="97">
        <v>5</v>
      </c>
      <c r="E430" s="97" t="str">
        <f>CONCATENATE(Tabla1[[#This Row],[Código del Programa Presupuestario]]&amp;Tabla1[[#This Row],[Código del Subprograma Presupuestario]])</f>
        <v>7895</v>
      </c>
      <c r="F430" s="97">
        <v>101</v>
      </c>
      <c r="G430" s="97" t="str">
        <f>CONCATENATE(Tabla1[[#This Row],[Código]]&amp;Tabla1[[#This Row],[Código del Clasificador Objeto del Gasto]])</f>
        <v>7895101</v>
      </c>
      <c r="H430" s="97">
        <v>0</v>
      </c>
      <c r="I430" s="97">
        <v>1</v>
      </c>
      <c r="J430" s="97">
        <v>1330</v>
      </c>
      <c r="K430" s="97">
        <v>1111</v>
      </c>
      <c r="L430" s="99"/>
      <c r="O430"/>
    </row>
    <row r="431" spans="1:15" s="98" customFormat="1" x14ac:dyDescent="0.2">
      <c r="A431" s="97">
        <v>2021</v>
      </c>
      <c r="B431" s="97">
        <v>214</v>
      </c>
      <c r="C431" s="97">
        <v>789</v>
      </c>
      <c r="D431" s="97">
        <v>5</v>
      </c>
      <c r="E431" s="97" t="str">
        <f>CONCATENATE(Tabla1[[#This Row],[Código del Programa Presupuestario]]&amp;Tabla1[[#This Row],[Código del Subprograma Presupuestario]])</f>
        <v>7895</v>
      </c>
      <c r="F431" s="97">
        <v>301</v>
      </c>
      <c r="G431" s="97" t="str">
        <f>CONCATENATE(Tabla1[[#This Row],[Código]]&amp;Tabla1[[#This Row],[Código del Clasificador Objeto del Gasto]])</f>
        <v>7895301</v>
      </c>
      <c r="H431" s="97">
        <v>0</v>
      </c>
      <c r="I431" s="97">
        <v>1</v>
      </c>
      <c r="J431" s="97">
        <v>1330</v>
      </c>
      <c r="K431" s="97">
        <v>1111</v>
      </c>
      <c r="L431" s="99"/>
      <c r="O431"/>
    </row>
    <row r="432" spans="1:15" s="98" customFormat="1" x14ac:dyDescent="0.2">
      <c r="A432" s="97">
        <v>2021</v>
      </c>
      <c r="B432" s="97">
        <v>214</v>
      </c>
      <c r="C432" s="97">
        <v>789</v>
      </c>
      <c r="D432" s="97">
        <v>5</v>
      </c>
      <c r="E432" s="97" t="str">
        <f>CONCATENATE(Tabla1[[#This Row],[Código del Programa Presupuestario]]&amp;Tabla1[[#This Row],[Código del Subprograma Presupuestario]])</f>
        <v>7895</v>
      </c>
      <c r="F432" s="97">
        <v>302</v>
      </c>
      <c r="G432" s="97" t="str">
        <f>CONCATENATE(Tabla1[[#This Row],[Código]]&amp;Tabla1[[#This Row],[Código del Clasificador Objeto del Gasto]])</f>
        <v>7895302</v>
      </c>
      <c r="H432" s="97">
        <v>0</v>
      </c>
      <c r="I432" s="97">
        <v>1</v>
      </c>
      <c r="J432" s="97">
        <v>1330</v>
      </c>
      <c r="K432" s="97">
        <v>1111</v>
      </c>
      <c r="L432" s="99"/>
      <c r="O432"/>
    </row>
    <row r="433" spans="1:15" s="98" customFormat="1" x14ac:dyDescent="0.2">
      <c r="A433" s="97">
        <v>2021</v>
      </c>
      <c r="B433" s="97">
        <v>214</v>
      </c>
      <c r="C433" s="97">
        <v>789</v>
      </c>
      <c r="D433" s="97">
        <v>5</v>
      </c>
      <c r="E433" s="97" t="str">
        <f>CONCATENATE(Tabla1[[#This Row],[Código del Programa Presupuestario]]&amp;Tabla1[[#This Row],[Código del Subprograma Presupuestario]])</f>
        <v>7895</v>
      </c>
      <c r="F433" s="97">
        <v>303</v>
      </c>
      <c r="G433" s="97" t="str">
        <f>CONCATENATE(Tabla1[[#This Row],[Código]]&amp;Tabla1[[#This Row],[Código del Clasificador Objeto del Gasto]])</f>
        <v>7895303</v>
      </c>
      <c r="H433" s="97">
        <v>0</v>
      </c>
      <c r="I433" s="97">
        <v>280</v>
      </c>
      <c r="J433" s="97">
        <v>1330</v>
      </c>
      <c r="K433" s="97">
        <v>1111</v>
      </c>
      <c r="L433" s="99"/>
      <c r="O433"/>
    </row>
    <row r="434" spans="1:15" s="98" customFormat="1" x14ac:dyDescent="0.2">
      <c r="A434" s="97">
        <v>2021</v>
      </c>
      <c r="B434" s="97">
        <v>214</v>
      </c>
      <c r="C434" s="97">
        <v>789</v>
      </c>
      <c r="D434" s="97">
        <v>5</v>
      </c>
      <c r="E434" s="97" t="str">
        <f>CONCATENATE(Tabla1[[#This Row],[Código del Programa Presupuestario]]&amp;Tabla1[[#This Row],[Código del Subprograma Presupuestario]])</f>
        <v>7895</v>
      </c>
      <c r="F434" s="97">
        <v>304</v>
      </c>
      <c r="G434" s="97" t="str">
        <f>CONCATENATE(Tabla1[[#This Row],[Código]]&amp;Tabla1[[#This Row],[Código del Clasificador Objeto del Gasto]])</f>
        <v>7895304</v>
      </c>
      <c r="H434" s="97">
        <v>0</v>
      </c>
      <c r="I434" s="97">
        <v>1</v>
      </c>
      <c r="J434" s="97">
        <v>1330</v>
      </c>
      <c r="K434" s="97">
        <v>1111</v>
      </c>
      <c r="L434" s="99"/>
      <c r="O434"/>
    </row>
    <row r="435" spans="1:15" s="98" customFormat="1" x14ac:dyDescent="0.2">
      <c r="A435" s="97">
        <v>2021</v>
      </c>
      <c r="B435" s="97">
        <v>214</v>
      </c>
      <c r="C435" s="97">
        <v>789</v>
      </c>
      <c r="D435" s="97">
        <v>5</v>
      </c>
      <c r="E435" s="97" t="str">
        <f>CONCATENATE(Tabla1[[#This Row],[Código del Programa Presupuestario]]&amp;Tabla1[[#This Row],[Código del Subprograma Presupuestario]])</f>
        <v>7895</v>
      </c>
      <c r="F435" s="97">
        <v>399</v>
      </c>
      <c r="G435" s="97" t="str">
        <f>CONCATENATE(Tabla1[[#This Row],[Código]]&amp;Tabla1[[#This Row],[Código del Clasificador Objeto del Gasto]])</f>
        <v>7895399</v>
      </c>
      <c r="H435" s="97">
        <v>0</v>
      </c>
      <c r="I435" s="97">
        <v>1</v>
      </c>
      <c r="J435" s="97">
        <v>1330</v>
      </c>
      <c r="K435" s="97">
        <v>1111</v>
      </c>
      <c r="L435" s="99"/>
      <c r="O435"/>
    </row>
    <row r="436" spans="1:15" s="98" customFormat="1" ht="63.75" x14ac:dyDescent="0.2">
      <c r="A436" s="97">
        <v>2021</v>
      </c>
      <c r="B436" s="97">
        <v>214</v>
      </c>
      <c r="C436" s="97">
        <v>789</v>
      </c>
      <c r="D436" s="97">
        <v>5</v>
      </c>
      <c r="E436" s="97" t="str">
        <f>CONCATENATE(Tabla1[[#This Row],[Código del Programa Presupuestario]]&amp;Tabla1[[#This Row],[Código del Subprograma Presupuestario]])</f>
        <v>7895</v>
      </c>
      <c r="F436" s="97">
        <v>401</v>
      </c>
      <c r="G436" s="97" t="str">
        <f>CONCATENATE(Tabla1[[#This Row],[Código]]&amp;Tabla1[[#This Row],[Código del Clasificador Objeto del Gasto]])</f>
        <v>7895401</v>
      </c>
      <c r="H436" s="97">
        <v>200</v>
      </c>
      <c r="I436" s="97">
        <v>1</v>
      </c>
      <c r="J436" s="97">
        <v>1330</v>
      </c>
      <c r="K436" s="97">
        <v>1112</v>
      </c>
      <c r="L436" s="99" t="s">
        <v>48</v>
      </c>
      <c r="O436"/>
    </row>
    <row r="437" spans="1:15" s="98" customFormat="1" ht="25.5" x14ac:dyDescent="0.2">
      <c r="A437" s="97">
        <v>2021</v>
      </c>
      <c r="B437" s="97">
        <v>214</v>
      </c>
      <c r="C437" s="97">
        <v>789</v>
      </c>
      <c r="D437" s="97">
        <v>5</v>
      </c>
      <c r="E437" s="97" t="str">
        <f>CONCATENATE(Tabla1[[#This Row],[Código del Programa Presupuestario]]&amp;Tabla1[[#This Row],[Código del Subprograma Presupuestario]])</f>
        <v>7895</v>
      </c>
      <c r="F437" s="97">
        <v>405</v>
      </c>
      <c r="G437" s="97" t="str">
        <f>CONCATENATE(Tabla1[[#This Row],[Código]]&amp;Tabla1[[#This Row],[Código del Clasificador Objeto del Gasto]])</f>
        <v>7895405</v>
      </c>
      <c r="H437" s="97">
        <v>200</v>
      </c>
      <c r="I437" s="97">
        <v>1</v>
      </c>
      <c r="J437" s="97">
        <v>1330</v>
      </c>
      <c r="K437" s="97">
        <v>1112</v>
      </c>
      <c r="L437" s="99" t="s">
        <v>49</v>
      </c>
      <c r="O437"/>
    </row>
    <row r="438" spans="1:15" s="98" customFormat="1" ht="63.75" x14ac:dyDescent="0.2">
      <c r="A438" s="97">
        <v>2021</v>
      </c>
      <c r="B438" s="97">
        <v>214</v>
      </c>
      <c r="C438" s="97">
        <v>789</v>
      </c>
      <c r="D438" s="97">
        <v>5</v>
      </c>
      <c r="E438" s="97" t="str">
        <f>CONCATENATE(Tabla1[[#This Row],[Código del Programa Presupuestario]]&amp;Tabla1[[#This Row],[Código del Subprograma Presupuestario]])</f>
        <v>7895</v>
      </c>
      <c r="F438" s="97">
        <v>501</v>
      </c>
      <c r="G438" s="97" t="str">
        <f>CONCATENATE(Tabla1[[#This Row],[Código]]&amp;Tabla1[[#This Row],[Código del Clasificador Objeto del Gasto]])</f>
        <v>7895501</v>
      </c>
      <c r="H438" s="97">
        <v>200</v>
      </c>
      <c r="I438" s="97">
        <v>1</v>
      </c>
      <c r="J438" s="97">
        <v>1330</v>
      </c>
      <c r="K438" s="97">
        <v>1112</v>
      </c>
      <c r="L438" s="99" t="s">
        <v>50</v>
      </c>
      <c r="O438"/>
    </row>
    <row r="439" spans="1:15" s="98" customFormat="1" ht="51" x14ac:dyDescent="0.2">
      <c r="A439" s="97">
        <v>2021</v>
      </c>
      <c r="B439" s="97">
        <v>214</v>
      </c>
      <c r="C439" s="97">
        <v>789</v>
      </c>
      <c r="D439" s="97">
        <v>5</v>
      </c>
      <c r="E439" s="97" t="str">
        <f>CONCATENATE(Tabla1[[#This Row],[Código del Programa Presupuestario]]&amp;Tabla1[[#This Row],[Código del Subprograma Presupuestario]])</f>
        <v>7895</v>
      </c>
      <c r="F439" s="97">
        <v>502</v>
      </c>
      <c r="G439" s="97" t="str">
        <f>CONCATENATE(Tabla1[[#This Row],[Código]]&amp;Tabla1[[#This Row],[Código del Clasificador Objeto del Gasto]])</f>
        <v>7895502</v>
      </c>
      <c r="H439" s="97">
        <v>200</v>
      </c>
      <c r="I439" s="97">
        <v>1</v>
      </c>
      <c r="J439" s="97">
        <v>1330</v>
      </c>
      <c r="K439" s="97">
        <v>1112</v>
      </c>
      <c r="L439" s="99" t="s">
        <v>51</v>
      </c>
      <c r="O439"/>
    </row>
    <row r="440" spans="1:15" s="98" customFormat="1" ht="51" x14ac:dyDescent="0.2">
      <c r="A440" s="97">
        <v>2021</v>
      </c>
      <c r="B440" s="97">
        <v>214</v>
      </c>
      <c r="C440" s="97">
        <v>789</v>
      </c>
      <c r="D440" s="97">
        <v>5</v>
      </c>
      <c r="E440" s="97" t="str">
        <f>CONCATENATE(Tabla1[[#This Row],[Código del Programa Presupuestario]]&amp;Tabla1[[#This Row],[Código del Subprograma Presupuestario]])</f>
        <v>7895</v>
      </c>
      <c r="F440" s="97">
        <v>503</v>
      </c>
      <c r="G440" s="97" t="str">
        <f>CONCATENATE(Tabla1[[#This Row],[Código]]&amp;Tabla1[[#This Row],[Código del Clasificador Objeto del Gasto]])</f>
        <v>7895503</v>
      </c>
      <c r="H440" s="97">
        <v>200</v>
      </c>
      <c r="I440" s="97">
        <v>1</v>
      </c>
      <c r="J440" s="97">
        <v>1330</v>
      </c>
      <c r="K440" s="97">
        <v>1112</v>
      </c>
      <c r="L440" s="99" t="s">
        <v>52</v>
      </c>
      <c r="O440"/>
    </row>
    <row r="441" spans="1:15" s="98" customFormat="1" x14ac:dyDescent="0.2">
      <c r="A441" s="97">
        <v>2021</v>
      </c>
      <c r="B441" s="97">
        <v>214</v>
      </c>
      <c r="C441" s="97">
        <v>789</v>
      </c>
      <c r="D441" s="97">
        <v>5</v>
      </c>
      <c r="E441" s="97" t="str">
        <f>CONCATENATE(Tabla1[[#This Row],[Código del Programa Presupuestario]]&amp;Tabla1[[#This Row],[Código del Subprograma Presupuestario]])</f>
        <v>7895</v>
      </c>
      <c r="F441" s="97">
        <v>10101</v>
      </c>
      <c r="G441" s="97" t="str">
        <f>CONCATENATE(Tabla1[[#This Row],[Código]]&amp;Tabla1[[#This Row],[Código del Clasificador Objeto del Gasto]])</f>
        <v>789510101</v>
      </c>
      <c r="H441" s="97">
        <v>0</v>
      </c>
      <c r="I441" s="97">
        <v>1</v>
      </c>
      <c r="J441" s="97">
        <v>1330</v>
      </c>
      <c r="K441" s="97">
        <v>1120</v>
      </c>
      <c r="L441" s="99"/>
      <c r="O441"/>
    </row>
    <row r="442" spans="1:15" s="98" customFormat="1" x14ac:dyDescent="0.2">
      <c r="A442" s="97">
        <v>2021</v>
      </c>
      <c r="B442" s="97">
        <v>214</v>
      </c>
      <c r="C442" s="97">
        <v>789</v>
      </c>
      <c r="D442" s="97">
        <v>5</v>
      </c>
      <c r="E442" s="97" t="str">
        <f>CONCATENATE(Tabla1[[#This Row],[Código del Programa Presupuestario]]&amp;Tabla1[[#This Row],[Código del Subprograma Presupuestario]])</f>
        <v>7895</v>
      </c>
      <c r="F442" s="97">
        <v>10103</v>
      </c>
      <c r="G442" s="97" t="str">
        <f>CONCATENATE(Tabla1[[#This Row],[Código]]&amp;Tabla1[[#This Row],[Código del Clasificador Objeto del Gasto]])</f>
        <v>789510103</v>
      </c>
      <c r="H442" s="97">
        <v>0</v>
      </c>
      <c r="I442" s="97">
        <v>1</v>
      </c>
      <c r="J442" s="97">
        <v>1330</v>
      </c>
      <c r="K442" s="97">
        <v>1120</v>
      </c>
      <c r="L442" s="99"/>
      <c r="O442"/>
    </row>
    <row r="443" spans="1:15" s="98" customFormat="1" x14ac:dyDescent="0.2">
      <c r="A443" s="97">
        <v>2021</v>
      </c>
      <c r="B443" s="97">
        <v>214</v>
      </c>
      <c r="C443" s="97">
        <v>789</v>
      </c>
      <c r="D443" s="97">
        <v>5</v>
      </c>
      <c r="E443" s="97" t="str">
        <f>CONCATENATE(Tabla1[[#This Row],[Código del Programa Presupuestario]]&amp;Tabla1[[#This Row],[Código del Subprograma Presupuestario]])</f>
        <v>7895</v>
      </c>
      <c r="F443" s="97">
        <v>10201</v>
      </c>
      <c r="G443" s="97" t="str">
        <f>CONCATENATE(Tabla1[[#This Row],[Código]]&amp;Tabla1[[#This Row],[Código del Clasificador Objeto del Gasto]])</f>
        <v>789510201</v>
      </c>
      <c r="H443" s="97">
        <v>0</v>
      </c>
      <c r="I443" s="97">
        <v>1</v>
      </c>
      <c r="J443" s="97">
        <v>1330</v>
      </c>
      <c r="K443" s="97">
        <v>1120</v>
      </c>
      <c r="L443" s="99"/>
      <c r="O443"/>
    </row>
    <row r="444" spans="1:15" s="98" customFormat="1" x14ac:dyDescent="0.2">
      <c r="A444" s="97">
        <v>2021</v>
      </c>
      <c r="B444" s="97">
        <v>214</v>
      </c>
      <c r="C444" s="97">
        <v>789</v>
      </c>
      <c r="D444" s="97">
        <v>5</v>
      </c>
      <c r="E444" s="97" t="str">
        <f>CONCATENATE(Tabla1[[#This Row],[Código del Programa Presupuestario]]&amp;Tabla1[[#This Row],[Código del Subprograma Presupuestario]])</f>
        <v>7895</v>
      </c>
      <c r="F444" s="97">
        <v>10202</v>
      </c>
      <c r="G444" s="97" t="str">
        <f>CONCATENATE(Tabla1[[#This Row],[Código]]&amp;Tabla1[[#This Row],[Código del Clasificador Objeto del Gasto]])</f>
        <v>789510202</v>
      </c>
      <c r="H444" s="97">
        <v>0</v>
      </c>
      <c r="I444" s="97">
        <v>1</v>
      </c>
      <c r="J444" s="97">
        <v>1330</v>
      </c>
      <c r="K444" s="97">
        <v>1120</v>
      </c>
      <c r="L444" s="99"/>
      <c r="O444"/>
    </row>
    <row r="445" spans="1:15" s="98" customFormat="1" x14ac:dyDescent="0.2">
      <c r="A445" s="97">
        <v>2021</v>
      </c>
      <c r="B445" s="97">
        <v>214</v>
      </c>
      <c r="C445" s="97">
        <v>789</v>
      </c>
      <c r="D445" s="97">
        <v>5</v>
      </c>
      <c r="E445" s="97" t="str">
        <f>CONCATENATE(Tabla1[[#This Row],[Código del Programa Presupuestario]]&amp;Tabla1[[#This Row],[Código del Subprograma Presupuestario]])</f>
        <v>7895</v>
      </c>
      <c r="F445" s="97">
        <v>10204</v>
      </c>
      <c r="G445" s="97" t="str">
        <f>CONCATENATE(Tabla1[[#This Row],[Código]]&amp;Tabla1[[#This Row],[Código del Clasificador Objeto del Gasto]])</f>
        <v>789510204</v>
      </c>
      <c r="H445" s="97">
        <v>0</v>
      </c>
      <c r="I445" s="97">
        <v>1</v>
      </c>
      <c r="J445" s="97">
        <v>1330</v>
      </c>
      <c r="K445" s="97">
        <v>1120</v>
      </c>
      <c r="L445" s="99"/>
      <c r="O445"/>
    </row>
    <row r="446" spans="1:15" s="98" customFormat="1" ht="51" x14ac:dyDescent="0.2">
      <c r="A446" s="97">
        <v>2021</v>
      </c>
      <c r="B446" s="97">
        <v>214</v>
      </c>
      <c r="C446" s="97">
        <v>789</v>
      </c>
      <c r="D446" s="97">
        <v>5</v>
      </c>
      <c r="E446" s="97" t="str">
        <f>CONCATENATE(Tabla1[[#This Row],[Código del Programa Presupuestario]]&amp;Tabla1[[#This Row],[Código del Subprograma Presupuestario]])</f>
        <v>7895</v>
      </c>
      <c r="F446" s="97">
        <v>10299</v>
      </c>
      <c r="G446" s="97" t="str">
        <f>CONCATENATE(Tabla1[[#This Row],[Código]]&amp;Tabla1[[#This Row],[Código del Clasificador Objeto del Gasto]])</f>
        <v>789510299</v>
      </c>
      <c r="H446" s="97">
        <v>0</v>
      </c>
      <c r="I446" s="97">
        <v>1</v>
      </c>
      <c r="J446" s="97">
        <v>1330</v>
      </c>
      <c r="K446" s="97">
        <v>1120</v>
      </c>
      <c r="L446" s="99" t="s">
        <v>273</v>
      </c>
      <c r="O446"/>
    </row>
    <row r="447" spans="1:15" s="98" customFormat="1" x14ac:dyDescent="0.2">
      <c r="A447" s="97">
        <v>2021</v>
      </c>
      <c r="B447" s="97">
        <v>214</v>
      </c>
      <c r="C447" s="97">
        <v>789</v>
      </c>
      <c r="D447" s="97">
        <v>5</v>
      </c>
      <c r="E447" s="97" t="str">
        <f>CONCATENATE(Tabla1[[#This Row],[Código del Programa Presupuestario]]&amp;Tabla1[[#This Row],[Código del Subprograma Presupuestario]])</f>
        <v>7895</v>
      </c>
      <c r="F447" s="97">
        <v>10501</v>
      </c>
      <c r="G447" s="97" t="str">
        <f>CONCATENATE(Tabla1[[#This Row],[Código]]&amp;Tabla1[[#This Row],[Código del Clasificador Objeto del Gasto]])</f>
        <v>789510501</v>
      </c>
      <c r="H447" s="97">
        <v>0</v>
      </c>
      <c r="I447" s="97">
        <v>1</v>
      </c>
      <c r="J447" s="97">
        <v>1330</v>
      </c>
      <c r="K447" s="97">
        <v>1120</v>
      </c>
      <c r="L447" s="99"/>
      <c r="O447"/>
    </row>
    <row r="448" spans="1:15" s="98" customFormat="1" x14ac:dyDescent="0.2">
      <c r="A448" s="97">
        <v>2021</v>
      </c>
      <c r="B448" s="97">
        <v>214</v>
      </c>
      <c r="C448" s="97">
        <v>789</v>
      </c>
      <c r="D448" s="97">
        <v>5</v>
      </c>
      <c r="E448" s="97" t="str">
        <f>CONCATENATE(Tabla1[[#This Row],[Código del Programa Presupuestario]]&amp;Tabla1[[#This Row],[Código del Subprograma Presupuestario]])</f>
        <v>7895</v>
      </c>
      <c r="F448" s="97">
        <v>10502</v>
      </c>
      <c r="G448" s="97" t="str">
        <f>CONCATENATE(Tabla1[[#This Row],[Código]]&amp;Tabla1[[#This Row],[Código del Clasificador Objeto del Gasto]])</f>
        <v>789510502</v>
      </c>
      <c r="H448" s="97">
        <v>0</v>
      </c>
      <c r="I448" s="97">
        <v>1</v>
      </c>
      <c r="J448" s="97">
        <v>1330</v>
      </c>
      <c r="K448" s="97">
        <v>1120</v>
      </c>
      <c r="L448" s="99"/>
      <c r="O448"/>
    </row>
    <row r="449" spans="1:15" s="98" customFormat="1" ht="51" x14ac:dyDescent="0.2">
      <c r="A449" s="97">
        <v>2021</v>
      </c>
      <c r="B449" s="97">
        <v>214</v>
      </c>
      <c r="C449" s="97">
        <v>789</v>
      </c>
      <c r="D449" s="97">
        <v>5</v>
      </c>
      <c r="E449" s="97" t="str">
        <f>CONCATENATE(Tabla1[[#This Row],[Código del Programa Presupuestario]]&amp;Tabla1[[#This Row],[Código del Subprograma Presupuestario]])</f>
        <v>7895</v>
      </c>
      <c r="F449" s="97">
        <v>19902</v>
      </c>
      <c r="G449" s="97" t="str">
        <f>CONCATENATE(Tabla1[[#This Row],[Código]]&amp;Tabla1[[#This Row],[Código del Clasificador Objeto del Gasto]])</f>
        <v>789519902</v>
      </c>
      <c r="H449" s="97">
        <v>0</v>
      </c>
      <c r="I449" s="97">
        <v>1</v>
      </c>
      <c r="J449" s="97">
        <v>1330</v>
      </c>
      <c r="K449" s="97">
        <v>1120</v>
      </c>
      <c r="L449" s="99" t="s">
        <v>67</v>
      </c>
      <c r="O449"/>
    </row>
    <row r="450" spans="1:15" s="98" customFormat="1" x14ac:dyDescent="0.2">
      <c r="A450" s="97">
        <v>2021</v>
      </c>
      <c r="B450" s="97">
        <v>214</v>
      </c>
      <c r="C450" s="97">
        <v>789</v>
      </c>
      <c r="D450" s="97">
        <v>5</v>
      </c>
      <c r="E450" s="97" t="str">
        <f>CONCATENATE(Tabla1[[#This Row],[Código del Programa Presupuestario]]&amp;Tabla1[[#This Row],[Código del Subprograma Presupuestario]])</f>
        <v>7895</v>
      </c>
      <c r="F450" s="97">
        <v>29901</v>
      </c>
      <c r="G450" s="97" t="str">
        <f>CONCATENATE(Tabla1[[#This Row],[Código]]&amp;Tabla1[[#This Row],[Código del Clasificador Objeto del Gasto]])</f>
        <v>789529901</v>
      </c>
      <c r="H450" s="97">
        <v>0</v>
      </c>
      <c r="I450" s="97">
        <v>1</v>
      </c>
      <c r="J450" s="97">
        <v>1330</v>
      </c>
      <c r="K450" s="97">
        <v>1120</v>
      </c>
      <c r="L450" s="99"/>
      <c r="O450"/>
    </row>
    <row r="451" spans="1:15" s="98" customFormat="1" x14ac:dyDescent="0.2">
      <c r="A451" s="97">
        <v>2021</v>
      </c>
      <c r="B451" s="97">
        <v>214</v>
      </c>
      <c r="C451" s="97">
        <v>789</v>
      </c>
      <c r="D451" s="97">
        <v>5</v>
      </c>
      <c r="E451" s="97" t="str">
        <f>CONCATENATE(Tabla1[[#This Row],[Código del Programa Presupuestario]]&amp;Tabla1[[#This Row],[Código del Subprograma Presupuestario]])</f>
        <v>7895</v>
      </c>
      <c r="F451" s="97">
        <v>29903</v>
      </c>
      <c r="G451" s="97" t="str">
        <f>CONCATENATE(Tabla1[[#This Row],[Código]]&amp;Tabla1[[#This Row],[Código del Clasificador Objeto del Gasto]])</f>
        <v>789529903</v>
      </c>
      <c r="H451" s="97">
        <v>0</v>
      </c>
      <c r="I451" s="97">
        <v>1</v>
      </c>
      <c r="J451" s="97">
        <v>1330</v>
      </c>
      <c r="K451" s="97">
        <v>1120</v>
      </c>
      <c r="L451" s="99"/>
      <c r="O451"/>
    </row>
    <row r="452" spans="1:15" s="98" customFormat="1" ht="63.75" x14ac:dyDescent="0.2">
      <c r="A452" s="97">
        <v>2021</v>
      </c>
      <c r="B452" s="97">
        <v>214</v>
      </c>
      <c r="C452" s="97">
        <v>789</v>
      </c>
      <c r="D452" s="97">
        <v>5</v>
      </c>
      <c r="E452" s="97" t="str">
        <f>CONCATENATE(Tabla1[[#This Row],[Código del Programa Presupuestario]]&amp;Tabla1[[#This Row],[Código del Subprograma Presupuestario]])</f>
        <v>7895</v>
      </c>
      <c r="F452" s="97">
        <v>60103</v>
      </c>
      <c r="G452" s="97" t="str">
        <f>CONCATENATE(Tabla1[[#This Row],[Código]]&amp;Tabla1[[#This Row],[Código del Clasificador Objeto del Gasto]])</f>
        <v>789560103</v>
      </c>
      <c r="H452" s="97">
        <v>200</v>
      </c>
      <c r="I452" s="97">
        <v>1</v>
      </c>
      <c r="J452" s="97">
        <v>1330</v>
      </c>
      <c r="K452" s="97">
        <v>1310</v>
      </c>
      <c r="L452" s="99" t="s">
        <v>53</v>
      </c>
      <c r="O452"/>
    </row>
    <row r="453" spans="1:15" s="98" customFormat="1" ht="63.75" x14ac:dyDescent="0.2">
      <c r="A453" s="97">
        <v>2021</v>
      </c>
      <c r="B453" s="97">
        <v>214</v>
      </c>
      <c r="C453" s="97">
        <v>789</v>
      </c>
      <c r="D453" s="97">
        <v>5</v>
      </c>
      <c r="E453" s="97" t="str">
        <f>CONCATENATE(Tabla1[[#This Row],[Código del Programa Presupuestario]]&amp;Tabla1[[#This Row],[Código del Subprograma Presupuestario]])</f>
        <v>7895</v>
      </c>
      <c r="F453" s="97">
        <v>60103</v>
      </c>
      <c r="G453" s="97" t="str">
        <f>CONCATENATE(Tabla1[[#This Row],[Código]]&amp;Tabla1[[#This Row],[Código del Clasificador Objeto del Gasto]])</f>
        <v>789560103</v>
      </c>
      <c r="H453" s="97">
        <v>202</v>
      </c>
      <c r="I453" s="97">
        <v>1</v>
      </c>
      <c r="J453" s="97">
        <v>1330</v>
      </c>
      <c r="K453" s="97">
        <v>1310</v>
      </c>
      <c r="L453" s="99" t="s">
        <v>54</v>
      </c>
      <c r="O453"/>
    </row>
    <row r="454" spans="1:15" s="98" customFormat="1" ht="25.5" x14ac:dyDescent="0.2">
      <c r="A454" s="97">
        <v>2021</v>
      </c>
      <c r="B454" s="97">
        <v>214</v>
      </c>
      <c r="C454" s="97">
        <v>789</v>
      </c>
      <c r="D454" s="97">
        <v>5</v>
      </c>
      <c r="E454" s="97" t="str">
        <f>CONCATENATE(Tabla1[[#This Row],[Código del Programa Presupuestario]]&amp;Tabla1[[#This Row],[Código del Subprograma Presupuestario]])</f>
        <v>7895</v>
      </c>
      <c r="F454" s="97">
        <v>60399</v>
      </c>
      <c r="G454" s="97" t="str">
        <f>CONCATENATE(Tabla1[[#This Row],[Código]]&amp;Tabla1[[#This Row],[Código del Clasificador Objeto del Gasto]])</f>
        <v>789560399</v>
      </c>
      <c r="H454" s="97">
        <v>0</v>
      </c>
      <c r="I454" s="97">
        <v>1</v>
      </c>
      <c r="J454" s="97">
        <v>1330</v>
      </c>
      <c r="K454" s="97">
        <v>1320</v>
      </c>
      <c r="L454" s="99" t="s">
        <v>64</v>
      </c>
      <c r="O454"/>
    </row>
    <row r="455" spans="1:15" s="98" customFormat="1" x14ac:dyDescent="0.2">
      <c r="A455" s="97">
        <v>2021</v>
      </c>
      <c r="B455" s="97">
        <v>214</v>
      </c>
      <c r="C455" s="97">
        <v>789</v>
      </c>
      <c r="D455" s="97">
        <v>6</v>
      </c>
      <c r="E455" s="97" t="str">
        <f>CONCATENATE(Tabla1[[#This Row],[Código del Programa Presupuestario]]&amp;Tabla1[[#This Row],[Código del Subprograma Presupuestario]])</f>
        <v>7896</v>
      </c>
      <c r="F455" s="97">
        <v>101</v>
      </c>
      <c r="G455" s="97" t="str">
        <f>CONCATENATE(Tabla1[[#This Row],[Código]]&amp;Tabla1[[#This Row],[Código del Clasificador Objeto del Gasto]])</f>
        <v>7896101</v>
      </c>
      <c r="H455" s="97">
        <v>0</v>
      </c>
      <c r="I455" s="97">
        <v>1</v>
      </c>
      <c r="J455" s="97">
        <v>1330</v>
      </c>
      <c r="K455" s="97">
        <v>1111</v>
      </c>
      <c r="L455" s="99"/>
      <c r="O455"/>
    </row>
    <row r="456" spans="1:15" s="98" customFormat="1" x14ac:dyDescent="0.2">
      <c r="A456" s="97">
        <v>2021</v>
      </c>
      <c r="B456" s="97">
        <v>214</v>
      </c>
      <c r="C456" s="97">
        <v>789</v>
      </c>
      <c r="D456" s="97">
        <v>6</v>
      </c>
      <c r="E456" s="97" t="str">
        <f>CONCATENATE(Tabla1[[#This Row],[Código del Programa Presupuestario]]&amp;Tabla1[[#This Row],[Código del Subprograma Presupuestario]])</f>
        <v>7896</v>
      </c>
      <c r="F456" s="97">
        <v>301</v>
      </c>
      <c r="G456" s="97" t="str">
        <f>CONCATENATE(Tabla1[[#This Row],[Código]]&amp;Tabla1[[#This Row],[Código del Clasificador Objeto del Gasto]])</f>
        <v>7896301</v>
      </c>
      <c r="H456" s="97">
        <v>0</v>
      </c>
      <c r="I456" s="97">
        <v>1</v>
      </c>
      <c r="J456" s="97">
        <v>1330</v>
      </c>
      <c r="K456" s="97">
        <v>1111</v>
      </c>
      <c r="L456" s="99"/>
      <c r="O456"/>
    </row>
    <row r="457" spans="1:15" s="98" customFormat="1" x14ac:dyDescent="0.2">
      <c r="A457" s="97">
        <v>2021</v>
      </c>
      <c r="B457" s="97">
        <v>214</v>
      </c>
      <c r="C457" s="97">
        <v>789</v>
      </c>
      <c r="D457" s="97">
        <v>6</v>
      </c>
      <c r="E457" s="97" t="str">
        <f>CONCATENATE(Tabla1[[#This Row],[Código del Programa Presupuestario]]&amp;Tabla1[[#This Row],[Código del Subprograma Presupuestario]])</f>
        <v>7896</v>
      </c>
      <c r="F457" s="97">
        <v>302</v>
      </c>
      <c r="G457" s="97" t="str">
        <f>CONCATENATE(Tabla1[[#This Row],[Código]]&amp;Tabla1[[#This Row],[Código del Clasificador Objeto del Gasto]])</f>
        <v>7896302</v>
      </c>
      <c r="H457" s="97">
        <v>0</v>
      </c>
      <c r="I457" s="97">
        <v>1</v>
      </c>
      <c r="J457" s="97">
        <v>1330</v>
      </c>
      <c r="K457" s="97">
        <v>1111</v>
      </c>
      <c r="L457" s="99"/>
      <c r="O457"/>
    </row>
    <row r="458" spans="1:15" s="98" customFormat="1" x14ac:dyDescent="0.2">
      <c r="A458" s="97">
        <v>2021</v>
      </c>
      <c r="B458" s="97">
        <v>214</v>
      </c>
      <c r="C458" s="97">
        <v>789</v>
      </c>
      <c r="D458" s="97">
        <v>6</v>
      </c>
      <c r="E458" s="97" t="str">
        <f>CONCATENATE(Tabla1[[#This Row],[Código del Programa Presupuestario]]&amp;Tabla1[[#This Row],[Código del Subprograma Presupuestario]])</f>
        <v>7896</v>
      </c>
      <c r="F458" s="97">
        <v>303</v>
      </c>
      <c r="G458" s="97" t="str">
        <f>CONCATENATE(Tabla1[[#This Row],[Código]]&amp;Tabla1[[#This Row],[Código del Clasificador Objeto del Gasto]])</f>
        <v>7896303</v>
      </c>
      <c r="H458" s="97">
        <v>0</v>
      </c>
      <c r="I458" s="97">
        <v>280</v>
      </c>
      <c r="J458" s="97">
        <v>1330</v>
      </c>
      <c r="K458" s="97">
        <v>1111</v>
      </c>
      <c r="L458" s="99"/>
      <c r="O458"/>
    </row>
    <row r="459" spans="1:15" s="98" customFormat="1" x14ac:dyDescent="0.2">
      <c r="A459" s="97">
        <v>2021</v>
      </c>
      <c r="B459" s="97">
        <v>214</v>
      </c>
      <c r="C459" s="97">
        <v>789</v>
      </c>
      <c r="D459" s="97">
        <v>6</v>
      </c>
      <c r="E459" s="97" t="str">
        <f>CONCATENATE(Tabla1[[#This Row],[Código del Programa Presupuestario]]&amp;Tabla1[[#This Row],[Código del Subprograma Presupuestario]])</f>
        <v>7896</v>
      </c>
      <c r="F459" s="97">
        <v>304</v>
      </c>
      <c r="G459" s="97" t="str">
        <f>CONCATENATE(Tabla1[[#This Row],[Código]]&amp;Tabla1[[#This Row],[Código del Clasificador Objeto del Gasto]])</f>
        <v>7896304</v>
      </c>
      <c r="H459" s="97">
        <v>0</v>
      </c>
      <c r="I459" s="97">
        <v>1</v>
      </c>
      <c r="J459" s="97">
        <v>1330</v>
      </c>
      <c r="K459" s="97">
        <v>1111</v>
      </c>
      <c r="L459" s="99"/>
      <c r="O459"/>
    </row>
    <row r="460" spans="1:15" s="98" customFormat="1" x14ac:dyDescent="0.2">
      <c r="A460" s="97">
        <v>2021</v>
      </c>
      <c r="B460" s="97">
        <v>214</v>
      </c>
      <c r="C460" s="97">
        <v>789</v>
      </c>
      <c r="D460" s="97">
        <v>6</v>
      </c>
      <c r="E460" s="97" t="str">
        <f>CONCATENATE(Tabla1[[#This Row],[Código del Programa Presupuestario]]&amp;Tabla1[[#This Row],[Código del Subprograma Presupuestario]])</f>
        <v>7896</v>
      </c>
      <c r="F460" s="97">
        <v>399</v>
      </c>
      <c r="G460" s="97" t="str">
        <f>CONCATENATE(Tabla1[[#This Row],[Código]]&amp;Tabla1[[#This Row],[Código del Clasificador Objeto del Gasto]])</f>
        <v>7896399</v>
      </c>
      <c r="H460" s="97">
        <v>0</v>
      </c>
      <c r="I460" s="97">
        <v>1</v>
      </c>
      <c r="J460" s="97">
        <v>1330</v>
      </c>
      <c r="K460" s="97">
        <v>1111</v>
      </c>
      <c r="L460" s="99"/>
      <c r="O460"/>
    </row>
    <row r="461" spans="1:15" s="98" customFormat="1" ht="63.75" x14ac:dyDescent="0.2">
      <c r="A461" s="97">
        <v>2021</v>
      </c>
      <c r="B461" s="97">
        <v>214</v>
      </c>
      <c r="C461" s="97">
        <v>789</v>
      </c>
      <c r="D461" s="97">
        <v>6</v>
      </c>
      <c r="E461" s="97" t="str">
        <f>CONCATENATE(Tabla1[[#This Row],[Código del Programa Presupuestario]]&amp;Tabla1[[#This Row],[Código del Subprograma Presupuestario]])</f>
        <v>7896</v>
      </c>
      <c r="F461" s="97">
        <v>401</v>
      </c>
      <c r="G461" s="97" t="str">
        <f>CONCATENATE(Tabla1[[#This Row],[Código]]&amp;Tabla1[[#This Row],[Código del Clasificador Objeto del Gasto]])</f>
        <v>7896401</v>
      </c>
      <c r="H461" s="97">
        <v>200</v>
      </c>
      <c r="I461" s="97">
        <v>1</v>
      </c>
      <c r="J461" s="97">
        <v>1330</v>
      </c>
      <c r="K461" s="97">
        <v>1112</v>
      </c>
      <c r="L461" s="99" t="s">
        <v>48</v>
      </c>
      <c r="O461"/>
    </row>
    <row r="462" spans="1:15" s="98" customFormat="1" ht="25.5" x14ac:dyDescent="0.2">
      <c r="A462" s="97">
        <v>2021</v>
      </c>
      <c r="B462" s="97">
        <v>214</v>
      </c>
      <c r="C462" s="97">
        <v>789</v>
      </c>
      <c r="D462" s="97">
        <v>6</v>
      </c>
      <c r="E462" s="97" t="str">
        <f>CONCATENATE(Tabla1[[#This Row],[Código del Programa Presupuestario]]&amp;Tabla1[[#This Row],[Código del Subprograma Presupuestario]])</f>
        <v>7896</v>
      </c>
      <c r="F462" s="97">
        <v>405</v>
      </c>
      <c r="G462" s="97" t="str">
        <f>CONCATENATE(Tabla1[[#This Row],[Código]]&amp;Tabla1[[#This Row],[Código del Clasificador Objeto del Gasto]])</f>
        <v>7896405</v>
      </c>
      <c r="H462" s="97">
        <v>200</v>
      </c>
      <c r="I462" s="97">
        <v>1</v>
      </c>
      <c r="J462" s="97">
        <v>1330</v>
      </c>
      <c r="K462" s="97">
        <v>1112</v>
      </c>
      <c r="L462" s="99" t="s">
        <v>49</v>
      </c>
      <c r="O462"/>
    </row>
    <row r="463" spans="1:15" s="98" customFormat="1" ht="63.75" x14ac:dyDescent="0.2">
      <c r="A463" s="97">
        <v>2021</v>
      </c>
      <c r="B463" s="97">
        <v>214</v>
      </c>
      <c r="C463" s="97">
        <v>789</v>
      </c>
      <c r="D463" s="97">
        <v>6</v>
      </c>
      <c r="E463" s="97" t="str">
        <f>CONCATENATE(Tabla1[[#This Row],[Código del Programa Presupuestario]]&amp;Tabla1[[#This Row],[Código del Subprograma Presupuestario]])</f>
        <v>7896</v>
      </c>
      <c r="F463" s="97">
        <v>501</v>
      </c>
      <c r="G463" s="97" t="str">
        <f>CONCATENATE(Tabla1[[#This Row],[Código]]&amp;Tabla1[[#This Row],[Código del Clasificador Objeto del Gasto]])</f>
        <v>7896501</v>
      </c>
      <c r="H463" s="97">
        <v>200</v>
      </c>
      <c r="I463" s="97">
        <v>1</v>
      </c>
      <c r="J463" s="97">
        <v>1330</v>
      </c>
      <c r="K463" s="97">
        <v>1112</v>
      </c>
      <c r="L463" s="99" t="s">
        <v>50</v>
      </c>
      <c r="O463"/>
    </row>
    <row r="464" spans="1:15" s="98" customFormat="1" ht="51" x14ac:dyDescent="0.2">
      <c r="A464" s="97">
        <v>2021</v>
      </c>
      <c r="B464" s="97">
        <v>214</v>
      </c>
      <c r="C464" s="97">
        <v>789</v>
      </c>
      <c r="D464" s="97">
        <v>6</v>
      </c>
      <c r="E464" s="97" t="str">
        <f>CONCATENATE(Tabla1[[#This Row],[Código del Programa Presupuestario]]&amp;Tabla1[[#This Row],[Código del Subprograma Presupuestario]])</f>
        <v>7896</v>
      </c>
      <c r="F464" s="97">
        <v>502</v>
      </c>
      <c r="G464" s="97" t="str">
        <f>CONCATENATE(Tabla1[[#This Row],[Código]]&amp;Tabla1[[#This Row],[Código del Clasificador Objeto del Gasto]])</f>
        <v>7896502</v>
      </c>
      <c r="H464" s="97">
        <v>200</v>
      </c>
      <c r="I464" s="97">
        <v>1</v>
      </c>
      <c r="J464" s="97">
        <v>1330</v>
      </c>
      <c r="K464" s="97">
        <v>1112</v>
      </c>
      <c r="L464" s="99" t="s">
        <v>51</v>
      </c>
      <c r="O464"/>
    </row>
    <row r="465" spans="1:15" s="98" customFormat="1" ht="51" x14ac:dyDescent="0.2">
      <c r="A465" s="97">
        <v>2021</v>
      </c>
      <c r="B465" s="97">
        <v>214</v>
      </c>
      <c r="C465" s="97">
        <v>789</v>
      </c>
      <c r="D465" s="97">
        <v>6</v>
      </c>
      <c r="E465" s="97" t="str">
        <f>CONCATENATE(Tabla1[[#This Row],[Código del Programa Presupuestario]]&amp;Tabla1[[#This Row],[Código del Subprograma Presupuestario]])</f>
        <v>7896</v>
      </c>
      <c r="F465" s="97">
        <v>503</v>
      </c>
      <c r="G465" s="97" t="str">
        <f>CONCATENATE(Tabla1[[#This Row],[Código]]&amp;Tabla1[[#This Row],[Código del Clasificador Objeto del Gasto]])</f>
        <v>7896503</v>
      </c>
      <c r="H465" s="97">
        <v>200</v>
      </c>
      <c r="I465" s="97">
        <v>1</v>
      </c>
      <c r="J465" s="97">
        <v>1330</v>
      </c>
      <c r="K465" s="97">
        <v>1112</v>
      </c>
      <c r="L465" s="99" t="s">
        <v>52</v>
      </c>
      <c r="O465"/>
    </row>
    <row r="466" spans="1:15" s="98" customFormat="1" x14ac:dyDescent="0.2">
      <c r="A466" s="97">
        <v>2021</v>
      </c>
      <c r="B466" s="97">
        <v>214</v>
      </c>
      <c r="C466" s="97">
        <v>789</v>
      </c>
      <c r="D466" s="97">
        <v>6</v>
      </c>
      <c r="E466" s="97" t="str">
        <f>CONCATENATE(Tabla1[[#This Row],[Código del Programa Presupuestario]]&amp;Tabla1[[#This Row],[Código del Subprograma Presupuestario]])</f>
        <v>7896</v>
      </c>
      <c r="F466" s="97">
        <v>10101</v>
      </c>
      <c r="G466" s="97" t="str">
        <f>CONCATENATE(Tabla1[[#This Row],[Código]]&amp;Tabla1[[#This Row],[Código del Clasificador Objeto del Gasto]])</f>
        <v>789610101</v>
      </c>
      <c r="H466" s="97">
        <v>0</v>
      </c>
      <c r="I466" s="97">
        <v>1</v>
      </c>
      <c r="J466" s="97">
        <v>1330</v>
      </c>
      <c r="K466" s="97">
        <v>1120</v>
      </c>
      <c r="L466" s="99"/>
      <c r="O466"/>
    </row>
    <row r="467" spans="1:15" s="98" customFormat="1" x14ac:dyDescent="0.2">
      <c r="A467" s="97">
        <v>2021</v>
      </c>
      <c r="B467" s="97">
        <v>214</v>
      </c>
      <c r="C467" s="97">
        <v>789</v>
      </c>
      <c r="D467" s="97">
        <v>6</v>
      </c>
      <c r="E467" s="97" t="str">
        <f>CONCATENATE(Tabla1[[#This Row],[Código del Programa Presupuestario]]&amp;Tabla1[[#This Row],[Código del Subprograma Presupuestario]])</f>
        <v>7896</v>
      </c>
      <c r="F467" s="97">
        <v>10103</v>
      </c>
      <c r="G467" s="97" t="str">
        <f>CONCATENATE(Tabla1[[#This Row],[Código]]&amp;Tabla1[[#This Row],[Código del Clasificador Objeto del Gasto]])</f>
        <v>789610103</v>
      </c>
      <c r="H467" s="97">
        <v>0</v>
      </c>
      <c r="I467" s="97">
        <v>1</v>
      </c>
      <c r="J467" s="97">
        <v>1330</v>
      </c>
      <c r="K467" s="97">
        <v>1120</v>
      </c>
      <c r="L467" s="99"/>
      <c r="O467"/>
    </row>
    <row r="468" spans="1:15" s="98" customFormat="1" ht="38.25" x14ac:dyDescent="0.2">
      <c r="A468" s="97">
        <v>2021</v>
      </c>
      <c r="B468" s="97">
        <v>214</v>
      </c>
      <c r="C468" s="97">
        <v>789</v>
      </c>
      <c r="D468" s="97">
        <v>6</v>
      </c>
      <c r="E468" s="97" t="str">
        <f>CONCATENATE(Tabla1[[#This Row],[Código del Programa Presupuestario]]&amp;Tabla1[[#This Row],[Código del Subprograma Presupuestario]])</f>
        <v>7896</v>
      </c>
      <c r="F468" s="97">
        <v>10199</v>
      </c>
      <c r="G468" s="97" t="str">
        <f>CONCATENATE(Tabla1[[#This Row],[Código]]&amp;Tabla1[[#This Row],[Código del Clasificador Objeto del Gasto]])</f>
        <v>789610199</v>
      </c>
      <c r="H468" s="97">
        <v>0</v>
      </c>
      <c r="I468" s="97">
        <v>1</v>
      </c>
      <c r="J468" s="97">
        <v>1330</v>
      </c>
      <c r="K468" s="97">
        <v>1120</v>
      </c>
      <c r="L468" s="99" t="s">
        <v>274</v>
      </c>
      <c r="O468"/>
    </row>
    <row r="469" spans="1:15" s="98" customFormat="1" x14ac:dyDescent="0.2">
      <c r="A469" s="97">
        <v>2021</v>
      </c>
      <c r="B469" s="97">
        <v>214</v>
      </c>
      <c r="C469" s="97">
        <v>789</v>
      </c>
      <c r="D469" s="97">
        <v>6</v>
      </c>
      <c r="E469" s="97" t="str">
        <f>CONCATENATE(Tabla1[[#This Row],[Código del Programa Presupuestario]]&amp;Tabla1[[#This Row],[Código del Subprograma Presupuestario]])</f>
        <v>7896</v>
      </c>
      <c r="F469" s="97">
        <v>10201</v>
      </c>
      <c r="G469" s="97" t="str">
        <f>CONCATENATE(Tabla1[[#This Row],[Código]]&amp;Tabla1[[#This Row],[Código del Clasificador Objeto del Gasto]])</f>
        <v>789610201</v>
      </c>
      <c r="H469" s="97">
        <v>0</v>
      </c>
      <c r="I469" s="97">
        <v>1</v>
      </c>
      <c r="J469" s="97">
        <v>1330</v>
      </c>
      <c r="K469" s="97">
        <v>1120</v>
      </c>
      <c r="L469" s="99"/>
      <c r="O469"/>
    </row>
    <row r="470" spans="1:15" s="98" customFormat="1" x14ac:dyDescent="0.2">
      <c r="A470" s="97">
        <v>2021</v>
      </c>
      <c r="B470" s="97">
        <v>214</v>
      </c>
      <c r="C470" s="97">
        <v>789</v>
      </c>
      <c r="D470" s="97">
        <v>6</v>
      </c>
      <c r="E470" s="97" t="str">
        <f>CONCATENATE(Tabla1[[#This Row],[Código del Programa Presupuestario]]&amp;Tabla1[[#This Row],[Código del Subprograma Presupuestario]])</f>
        <v>7896</v>
      </c>
      <c r="F470" s="97">
        <v>10202</v>
      </c>
      <c r="G470" s="97" t="str">
        <f>CONCATENATE(Tabla1[[#This Row],[Código]]&amp;Tabla1[[#This Row],[Código del Clasificador Objeto del Gasto]])</f>
        <v>789610202</v>
      </c>
      <c r="H470" s="97">
        <v>0</v>
      </c>
      <c r="I470" s="97">
        <v>1</v>
      </c>
      <c r="J470" s="97">
        <v>1330</v>
      </c>
      <c r="K470" s="97">
        <v>1120</v>
      </c>
      <c r="L470" s="99"/>
      <c r="O470"/>
    </row>
    <row r="471" spans="1:15" s="98" customFormat="1" x14ac:dyDescent="0.2">
      <c r="A471" s="97">
        <v>2021</v>
      </c>
      <c r="B471" s="97">
        <v>214</v>
      </c>
      <c r="C471" s="97">
        <v>789</v>
      </c>
      <c r="D471" s="97">
        <v>6</v>
      </c>
      <c r="E471" s="97" t="str">
        <f>CONCATENATE(Tabla1[[#This Row],[Código del Programa Presupuestario]]&amp;Tabla1[[#This Row],[Código del Subprograma Presupuestario]])</f>
        <v>7896</v>
      </c>
      <c r="F471" s="97">
        <v>10204</v>
      </c>
      <c r="G471" s="97" t="str">
        <f>CONCATENATE(Tabla1[[#This Row],[Código]]&amp;Tabla1[[#This Row],[Código del Clasificador Objeto del Gasto]])</f>
        <v>789610204</v>
      </c>
      <c r="H471" s="97">
        <v>0</v>
      </c>
      <c r="I471" s="97">
        <v>1</v>
      </c>
      <c r="J471" s="97">
        <v>1330</v>
      </c>
      <c r="K471" s="97">
        <v>1120</v>
      </c>
      <c r="L471" s="99"/>
      <c r="O471"/>
    </row>
    <row r="472" spans="1:15" s="98" customFormat="1" ht="51" x14ac:dyDescent="0.2">
      <c r="A472" s="97">
        <v>2021</v>
      </c>
      <c r="B472" s="97">
        <v>214</v>
      </c>
      <c r="C472" s="97">
        <v>789</v>
      </c>
      <c r="D472" s="97">
        <v>6</v>
      </c>
      <c r="E472" s="97" t="str">
        <f>CONCATENATE(Tabla1[[#This Row],[Código del Programa Presupuestario]]&amp;Tabla1[[#This Row],[Código del Subprograma Presupuestario]])</f>
        <v>7896</v>
      </c>
      <c r="F472" s="97">
        <v>10299</v>
      </c>
      <c r="G472" s="97" t="str">
        <f>CONCATENATE(Tabla1[[#This Row],[Código]]&amp;Tabla1[[#This Row],[Código del Clasificador Objeto del Gasto]])</f>
        <v>789610299</v>
      </c>
      <c r="H472" s="97">
        <v>0</v>
      </c>
      <c r="I472" s="97">
        <v>1</v>
      </c>
      <c r="J472" s="97">
        <v>1330</v>
      </c>
      <c r="K472" s="97">
        <v>1120</v>
      </c>
      <c r="L472" s="99" t="s">
        <v>275</v>
      </c>
      <c r="O472"/>
    </row>
    <row r="473" spans="1:15" s="98" customFormat="1" x14ac:dyDescent="0.2">
      <c r="A473" s="97">
        <v>2021</v>
      </c>
      <c r="B473" s="97">
        <v>214</v>
      </c>
      <c r="C473" s="97">
        <v>789</v>
      </c>
      <c r="D473" s="97">
        <v>6</v>
      </c>
      <c r="E473" s="97" t="str">
        <f>CONCATENATE(Tabla1[[#This Row],[Código del Programa Presupuestario]]&amp;Tabla1[[#This Row],[Código del Subprograma Presupuestario]])</f>
        <v>7896</v>
      </c>
      <c r="F473" s="97">
        <v>10501</v>
      </c>
      <c r="G473" s="97" t="str">
        <f>CONCATENATE(Tabla1[[#This Row],[Código]]&amp;Tabla1[[#This Row],[Código del Clasificador Objeto del Gasto]])</f>
        <v>789610501</v>
      </c>
      <c r="H473" s="97">
        <v>0</v>
      </c>
      <c r="I473" s="97">
        <v>1</v>
      </c>
      <c r="J473" s="97">
        <v>1330</v>
      </c>
      <c r="K473" s="97">
        <v>1120</v>
      </c>
      <c r="L473" s="99"/>
      <c r="O473"/>
    </row>
    <row r="474" spans="1:15" s="98" customFormat="1" x14ac:dyDescent="0.2">
      <c r="A474" s="97">
        <v>2021</v>
      </c>
      <c r="B474" s="97">
        <v>214</v>
      </c>
      <c r="C474" s="97">
        <v>789</v>
      </c>
      <c r="D474" s="97">
        <v>6</v>
      </c>
      <c r="E474" s="97" t="str">
        <f>CONCATENATE(Tabla1[[#This Row],[Código del Programa Presupuestario]]&amp;Tabla1[[#This Row],[Código del Subprograma Presupuestario]])</f>
        <v>7896</v>
      </c>
      <c r="F474" s="97">
        <v>10502</v>
      </c>
      <c r="G474" s="97" t="str">
        <f>CONCATENATE(Tabla1[[#This Row],[Código]]&amp;Tabla1[[#This Row],[Código del Clasificador Objeto del Gasto]])</f>
        <v>789610502</v>
      </c>
      <c r="H474" s="97">
        <v>0</v>
      </c>
      <c r="I474" s="97">
        <v>1</v>
      </c>
      <c r="J474" s="97">
        <v>1330</v>
      </c>
      <c r="K474" s="97">
        <v>1120</v>
      </c>
      <c r="L474" s="99"/>
      <c r="O474"/>
    </row>
    <row r="475" spans="1:15" s="98" customFormat="1" ht="51" x14ac:dyDescent="0.2">
      <c r="A475" s="97">
        <v>2021</v>
      </c>
      <c r="B475" s="97">
        <v>214</v>
      </c>
      <c r="C475" s="97">
        <v>789</v>
      </c>
      <c r="D475" s="97">
        <v>6</v>
      </c>
      <c r="E475" s="97" t="str">
        <f>CONCATENATE(Tabla1[[#This Row],[Código del Programa Presupuestario]]&amp;Tabla1[[#This Row],[Código del Subprograma Presupuestario]])</f>
        <v>7896</v>
      </c>
      <c r="F475" s="97">
        <v>19902</v>
      </c>
      <c r="G475" s="97" t="str">
        <f>CONCATENATE(Tabla1[[#This Row],[Código]]&amp;Tabla1[[#This Row],[Código del Clasificador Objeto del Gasto]])</f>
        <v>789619902</v>
      </c>
      <c r="H475" s="97">
        <v>0</v>
      </c>
      <c r="I475" s="97">
        <v>1</v>
      </c>
      <c r="J475" s="97">
        <v>1330</v>
      </c>
      <c r="K475" s="97">
        <v>1120</v>
      </c>
      <c r="L475" s="99" t="s">
        <v>276</v>
      </c>
      <c r="O475"/>
    </row>
    <row r="476" spans="1:15" s="98" customFormat="1" x14ac:dyDescent="0.2">
      <c r="A476" s="97">
        <v>2021</v>
      </c>
      <c r="B476" s="97">
        <v>214</v>
      </c>
      <c r="C476" s="97">
        <v>789</v>
      </c>
      <c r="D476" s="97">
        <v>6</v>
      </c>
      <c r="E476" s="97" t="str">
        <f>CONCATENATE(Tabla1[[#This Row],[Código del Programa Presupuestario]]&amp;Tabla1[[#This Row],[Código del Subprograma Presupuestario]])</f>
        <v>7896</v>
      </c>
      <c r="F476" s="97">
        <v>29901</v>
      </c>
      <c r="G476" s="97" t="str">
        <f>CONCATENATE(Tabla1[[#This Row],[Código]]&amp;Tabla1[[#This Row],[Código del Clasificador Objeto del Gasto]])</f>
        <v>789629901</v>
      </c>
      <c r="H476" s="97">
        <v>0</v>
      </c>
      <c r="I476" s="97">
        <v>1</v>
      </c>
      <c r="J476" s="97">
        <v>1330</v>
      </c>
      <c r="K476" s="97">
        <v>1120</v>
      </c>
      <c r="L476" s="99"/>
      <c r="O476"/>
    </row>
    <row r="477" spans="1:15" s="98" customFormat="1" x14ac:dyDescent="0.2">
      <c r="A477" s="97">
        <v>2021</v>
      </c>
      <c r="B477" s="97">
        <v>214</v>
      </c>
      <c r="C477" s="97">
        <v>789</v>
      </c>
      <c r="D477" s="97">
        <v>6</v>
      </c>
      <c r="E477" s="97" t="str">
        <f>CONCATENATE(Tabla1[[#This Row],[Código del Programa Presupuestario]]&amp;Tabla1[[#This Row],[Código del Subprograma Presupuestario]])</f>
        <v>7896</v>
      </c>
      <c r="F477" s="97">
        <v>29903</v>
      </c>
      <c r="G477" s="97" t="str">
        <f>CONCATENATE(Tabla1[[#This Row],[Código]]&amp;Tabla1[[#This Row],[Código del Clasificador Objeto del Gasto]])</f>
        <v>789629903</v>
      </c>
      <c r="H477" s="97">
        <v>0</v>
      </c>
      <c r="I477" s="97">
        <v>1</v>
      </c>
      <c r="J477" s="97">
        <v>1330</v>
      </c>
      <c r="K477" s="97">
        <v>1120</v>
      </c>
      <c r="L477" s="99"/>
      <c r="O477"/>
    </row>
    <row r="478" spans="1:15" s="98" customFormat="1" ht="63.75" x14ac:dyDescent="0.2">
      <c r="A478" s="97">
        <v>2021</v>
      </c>
      <c r="B478" s="97">
        <v>214</v>
      </c>
      <c r="C478" s="97">
        <v>789</v>
      </c>
      <c r="D478" s="97">
        <v>6</v>
      </c>
      <c r="E478" s="97" t="str">
        <f>CONCATENATE(Tabla1[[#This Row],[Código del Programa Presupuestario]]&amp;Tabla1[[#This Row],[Código del Subprograma Presupuestario]])</f>
        <v>7896</v>
      </c>
      <c r="F478" s="97">
        <v>60103</v>
      </c>
      <c r="G478" s="97" t="str">
        <f>CONCATENATE(Tabla1[[#This Row],[Código]]&amp;Tabla1[[#This Row],[Código del Clasificador Objeto del Gasto]])</f>
        <v>789660103</v>
      </c>
      <c r="H478" s="97">
        <v>200</v>
      </c>
      <c r="I478" s="97">
        <v>1</v>
      </c>
      <c r="J478" s="97">
        <v>1330</v>
      </c>
      <c r="K478" s="97">
        <v>1310</v>
      </c>
      <c r="L478" s="99" t="s">
        <v>53</v>
      </c>
      <c r="O478"/>
    </row>
    <row r="479" spans="1:15" s="98" customFormat="1" ht="63.75" x14ac:dyDescent="0.2">
      <c r="A479" s="97">
        <v>2021</v>
      </c>
      <c r="B479" s="97">
        <v>214</v>
      </c>
      <c r="C479" s="97">
        <v>789</v>
      </c>
      <c r="D479" s="97">
        <v>6</v>
      </c>
      <c r="E479" s="97" t="str">
        <f>CONCATENATE(Tabla1[[#This Row],[Código del Programa Presupuestario]]&amp;Tabla1[[#This Row],[Código del Subprograma Presupuestario]])</f>
        <v>7896</v>
      </c>
      <c r="F479" s="97">
        <v>60103</v>
      </c>
      <c r="G479" s="97" t="str">
        <f>CONCATENATE(Tabla1[[#This Row],[Código]]&amp;Tabla1[[#This Row],[Código del Clasificador Objeto del Gasto]])</f>
        <v>789660103</v>
      </c>
      <c r="H479" s="97">
        <v>202</v>
      </c>
      <c r="I479" s="97">
        <v>1</v>
      </c>
      <c r="J479" s="97">
        <v>1330</v>
      </c>
      <c r="K479" s="97">
        <v>1310</v>
      </c>
      <c r="L479" s="99" t="s">
        <v>54</v>
      </c>
      <c r="O479"/>
    </row>
    <row r="480" spans="1:15" s="98" customFormat="1" ht="25.5" x14ac:dyDescent="0.2">
      <c r="A480" s="97">
        <v>2021</v>
      </c>
      <c r="B480" s="97">
        <v>214</v>
      </c>
      <c r="C480" s="97">
        <v>789</v>
      </c>
      <c r="D480" s="97">
        <v>6</v>
      </c>
      <c r="E480" s="97" t="str">
        <f>CONCATENATE(Tabla1[[#This Row],[Código del Programa Presupuestario]]&amp;Tabla1[[#This Row],[Código del Subprograma Presupuestario]])</f>
        <v>7896</v>
      </c>
      <c r="F480" s="97">
        <v>60399</v>
      </c>
      <c r="G480" s="97" t="str">
        <f>CONCATENATE(Tabla1[[#This Row],[Código]]&amp;Tabla1[[#This Row],[Código del Clasificador Objeto del Gasto]])</f>
        <v>789660399</v>
      </c>
      <c r="H480" s="97">
        <v>0</v>
      </c>
      <c r="I480" s="97">
        <v>1</v>
      </c>
      <c r="J480" s="97">
        <v>1330</v>
      </c>
      <c r="K480" s="97">
        <v>1320</v>
      </c>
      <c r="L480" s="99" t="s">
        <v>70</v>
      </c>
      <c r="O480"/>
    </row>
    <row r="481" spans="1:15" s="98" customFormat="1" x14ac:dyDescent="0.2">
      <c r="A481" s="97">
        <v>2021</v>
      </c>
      <c r="B481" s="97">
        <v>214</v>
      </c>
      <c r="C481" s="97">
        <v>790</v>
      </c>
      <c r="D481" s="97">
        <v>0</v>
      </c>
      <c r="E481" s="97" t="str">
        <f>CONCATENATE(Tabla1[[#This Row],[Código del Programa Presupuestario]]&amp;Tabla1[[#This Row],[Código del Subprograma Presupuestario]])</f>
        <v>7900</v>
      </c>
      <c r="F481" s="97">
        <v>101</v>
      </c>
      <c r="G481" s="97" t="str">
        <f>CONCATENATE(Tabla1[[#This Row],[Código]]&amp;Tabla1[[#This Row],[Código del Clasificador Objeto del Gasto]])</f>
        <v>7900101</v>
      </c>
      <c r="H481" s="97">
        <v>0</v>
      </c>
      <c r="I481" s="97">
        <v>1</v>
      </c>
      <c r="J481" s="97">
        <v>1320</v>
      </c>
      <c r="K481" s="97">
        <v>1111</v>
      </c>
      <c r="L481" s="99"/>
      <c r="O481"/>
    </row>
    <row r="482" spans="1:15" s="98" customFormat="1" x14ac:dyDescent="0.2">
      <c r="A482" s="97">
        <v>2021</v>
      </c>
      <c r="B482" s="97">
        <v>214</v>
      </c>
      <c r="C482" s="97">
        <v>790</v>
      </c>
      <c r="D482" s="97">
        <v>0</v>
      </c>
      <c r="E482" s="97" t="str">
        <f>CONCATENATE(Tabla1[[#This Row],[Código del Programa Presupuestario]]&amp;Tabla1[[#This Row],[Código del Subprograma Presupuestario]])</f>
        <v>7900</v>
      </c>
      <c r="F482" s="97">
        <v>301</v>
      </c>
      <c r="G482" s="97" t="str">
        <f>CONCATENATE(Tabla1[[#This Row],[Código]]&amp;Tabla1[[#This Row],[Código del Clasificador Objeto del Gasto]])</f>
        <v>7900301</v>
      </c>
      <c r="H482" s="97">
        <v>0</v>
      </c>
      <c r="I482" s="97">
        <v>1</v>
      </c>
      <c r="J482" s="97">
        <v>1320</v>
      </c>
      <c r="K482" s="97">
        <v>1111</v>
      </c>
      <c r="L482" s="99"/>
      <c r="O482"/>
    </row>
    <row r="483" spans="1:15" s="98" customFormat="1" x14ac:dyDescent="0.2">
      <c r="A483" s="97">
        <v>2021</v>
      </c>
      <c r="B483" s="97">
        <v>214</v>
      </c>
      <c r="C483" s="97">
        <v>790</v>
      </c>
      <c r="D483" s="97">
        <v>0</v>
      </c>
      <c r="E483" s="97" t="str">
        <f>CONCATENATE(Tabla1[[#This Row],[Código del Programa Presupuestario]]&amp;Tabla1[[#This Row],[Código del Subprograma Presupuestario]])</f>
        <v>7900</v>
      </c>
      <c r="F483" s="97">
        <v>302</v>
      </c>
      <c r="G483" s="97" t="str">
        <f>CONCATENATE(Tabla1[[#This Row],[Código]]&amp;Tabla1[[#This Row],[Código del Clasificador Objeto del Gasto]])</f>
        <v>7900302</v>
      </c>
      <c r="H483" s="97">
        <v>0</v>
      </c>
      <c r="I483" s="97">
        <v>1</v>
      </c>
      <c r="J483" s="97">
        <v>1320</v>
      </c>
      <c r="K483" s="97">
        <v>1111</v>
      </c>
      <c r="L483" s="99"/>
      <c r="O483"/>
    </row>
    <row r="484" spans="1:15" s="98" customFormat="1" x14ac:dyDescent="0.2">
      <c r="A484" s="97">
        <v>2021</v>
      </c>
      <c r="B484" s="97">
        <v>214</v>
      </c>
      <c r="C484" s="97">
        <v>790</v>
      </c>
      <c r="D484" s="97">
        <v>0</v>
      </c>
      <c r="E484" s="97" t="str">
        <f>CONCATENATE(Tabla1[[#This Row],[Código del Programa Presupuestario]]&amp;Tabla1[[#This Row],[Código del Subprograma Presupuestario]])</f>
        <v>7900</v>
      </c>
      <c r="F484" s="97">
        <v>303</v>
      </c>
      <c r="G484" s="97" t="str">
        <f>CONCATENATE(Tabla1[[#This Row],[Código]]&amp;Tabla1[[#This Row],[Código del Clasificador Objeto del Gasto]])</f>
        <v>7900303</v>
      </c>
      <c r="H484" s="97">
        <v>0</v>
      </c>
      <c r="I484" s="97">
        <v>280</v>
      </c>
      <c r="J484" s="97">
        <v>1320</v>
      </c>
      <c r="K484" s="97">
        <v>1111</v>
      </c>
      <c r="L484" s="99"/>
      <c r="O484"/>
    </row>
    <row r="485" spans="1:15" s="98" customFormat="1" x14ac:dyDescent="0.2">
      <c r="A485" s="97">
        <v>2021</v>
      </c>
      <c r="B485" s="97">
        <v>214</v>
      </c>
      <c r="C485" s="97">
        <v>790</v>
      </c>
      <c r="D485" s="97">
        <v>0</v>
      </c>
      <c r="E485" s="97" t="str">
        <f>CONCATENATE(Tabla1[[#This Row],[Código del Programa Presupuestario]]&amp;Tabla1[[#This Row],[Código del Subprograma Presupuestario]])</f>
        <v>7900</v>
      </c>
      <c r="F485" s="97">
        <v>304</v>
      </c>
      <c r="G485" s="97" t="str">
        <f>CONCATENATE(Tabla1[[#This Row],[Código]]&amp;Tabla1[[#This Row],[Código del Clasificador Objeto del Gasto]])</f>
        <v>7900304</v>
      </c>
      <c r="H485" s="97">
        <v>0</v>
      </c>
      <c r="I485" s="97">
        <v>1</v>
      </c>
      <c r="J485" s="97">
        <v>1320</v>
      </c>
      <c r="K485" s="97">
        <v>1111</v>
      </c>
      <c r="L485" s="99"/>
      <c r="O485"/>
    </row>
    <row r="486" spans="1:15" s="98" customFormat="1" x14ac:dyDescent="0.2">
      <c r="A486" s="97">
        <v>2021</v>
      </c>
      <c r="B486" s="97">
        <v>214</v>
      </c>
      <c r="C486" s="97">
        <v>790</v>
      </c>
      <c r="D486" s="97">
        <v>0</v>
      </c>
      <c r="E486" s="97" t="str">
        <f>CONCATENATE(Tabla1[[#This Row],[Código del Programa Presupuestario]]&amp;Tabla1[[#This Row],[Código del Subprograma Presupuestario]])</f>
        <v>7900</v>
      </c>
      <c r="F486" s="97">
        <v>399</v>
      </c>
      <c r="G486" s="97" t="str">
        <f>CONCATENATE(Tabla1[[#This Row],[Código]]&amp;Tabla1[[#This Row],[Código del Clasificador Objeto del Gasto]])</f>
        <v>7900399</v>
      </c>
      <c r="H486" s="97">
        <v>0</v>
      </c>
      <c r="I486" s="97">
        <v>1</v>
      </c>
      <c r="J486" s="97">
        <v>1320</v>
      </c>
      <c r="K486" s="97">
        <v>1111</v>
      </c>
      <c r="L486" s="99"/>
      <c r="O486"/>
    </row>
    <row r="487" spans="1:15" s="98" customFormat="1" x14ac:dyDescent="0.2">
      <c r="A487" s="97">
        <v>2021</v>
      </c>
      <c r="B487" s="97">
        <v>214</v>
      </c>
      <c r="C487" s="97">
        <v>790</v>
      </c>
      <c r="D487" s="97">
        <v>0</v>
      </c>
      <c r="E487" s="97" t="str">
        <f>CONCATENATE(Tabla1[[#This Row],[Código del Programa Presupuestario]]&amp;Tabla1[[#This Row],[Código del Subprograma Presupuestario]])</f>
        <v>7900</v>
      </c>
      <c r="F487" s="97">
        <v>401</v>
      </c>
      <c r="G487" s="97" t="str">
        <f>CONCATENATE(Tabla1[[#This Row],[Código]]&amp;Tabla1[[#This Row],[Código del Clasificador Objeto del Gasto]])</f>
        <v>7900401</v>
      </c>
      <c r="H487" s="97">
        <v>200</v>
      </c>
      <c r="I487" s="97">
        <v>1</v>
      </c>
      <c r="J487" s="97">
        <v>1320</v>
      </c>
      <c r="K487" s="97">
        <v>1112</v>
      </c>
      <c r="L487" s="99"/>
      <c r="O487"/>
    </row>
    <row r="488" spans="1:15" s="98" customFormat="1" x14ac:dyDescent="0.2">
      <c r="A488" s="97">
        <v>2021</v>
      </c>
      <c r="B488" s="97">
        <v>214</v>
      </c>
      <c r="C488" s="97">
        <v>790</v>
      </c>
      <c r="D488" s="97">
        <v>0</v>
      </c>
      <c r="E488" s="97" t="str">
        <f>CONCATENATE(Tabla1[[#This Row],[Código del Programa Presupuestario]]&amp;Tabla1[[#This Row],[Código del Subprograma Presupuestario]])</f>
        <v>7900</v>
      </c>
      <c r="F488" s="97">
        <v>405</v>
      </c>
      <c r="G488" s="97" t="str">
        <f>CONCATENATE(Tabla1[[#This Row],[Código]]&amp;Tabla1[[#This Row],[Código del Clasificador Objeto del Gasto]])</f>
        <v>7900405</v>
      </c>
      <c r="H488" s="97">
        <v>200</v>
      </c>
      <c r="I488" s="97">
        <v>1</v>
      </c>
      <c r="J488" s="97">
        <v>1320</v>
      </c>
      <c r="K488" s="97">
        <v>1112</v>
      </c>
      <c r="L488" s="99"/>
      <c r="O488"/>
    </row>
    <row r="489" spans="1:15" s="98" customFormat="1" x14ac:dyDescent="0.2">
      <c r="A489" s="97">
        <v>2021</v>
      </c>
      <c r="B489" s="97">
        <v>214</v>
      </c>
      <c r="C489" s="97">
        <v>790</v>
      </c>
      <c r="D489" s="97">
        <v>0</v>
      </c>
      <c r="E489" s="97" t="str">
        <f>CONCATENATE(Tabla1[[#This Row],[Código del Programa Presupuestario]]&amp;Tabla1[[#This Row],[Código del Subprograma Presupuestario]])</f>
        <v>7900</v>
      </c>
      <c r="F489" s="97">
        <v>501</v>
      </c>
      <c r="G489" s="97" t="str">
        <f>CONCATENATE(Tabla1[[#This Row],[Código]]&amp;Tabla1[[#This Row],[Código del Clasificador Objeto del Gasto]])</f>
        <v>7900501</v>
      </c>
      <c r="H489" s="97">
        <v>200</v>
      </c>
      <c r="I489" s="97">
        <v>1</v>
      </c>
      <c r="J489" s="97">
        <v>1320</v>
      </c>
      <c r="K489" s="97">
        <v>1112</v>
      </c>
      <c r="L489" s="99"/>
      <c r="O489"/>
    </row>
    <row r="490" spans="1:15" s="98" customFormat="1" x14ac:dyDescent="0.2">
      <c r="A490" s="97">
        <v>2021</v>
      </c>
      <c r="B490" s="97">
        <v>214</v>
      </c>
      <c r="C490" s="97">
        <v>790</v>
      </c>
      <c r="D490" s="97">
        <v>0</v>
      </c>
      <c r="E490" s="97" t="str">
        <f>CONCATENATE(Tabla1[[#This Row],[Código del Programa Presupuestario]]&amp;Tabla1[[#This Row],[Código del Subprograma Presupuestario]])</f>
        <v>7900</v>
      </c>
      <c r="F490" s="97">
        <v>502</v>
      </c>
      <c r="G490" s="97" t="str">
        <f>CONCATENATE(Tabla1[[#This Row],[Código]]&amp;Tabla1[[#This Row],[Código del Clasificador Objeto del Gasto]])</f>
        <v>7900502</v>
      </c>
      <c r="H490" s="97">
        <v>200</v>
      </c>
      <c r="I490" s="97">
        <v>1</v>
      </c>
      <c r="J490" s="97">
        <v>1320</v>
      </c>
      <c r="K490" s="97">
        <v>1112</v>
      </c>
      <c r="L490" s="99"/>
      <c r="O490"/>
    </row>
    <row r="491" spans="1:15" s="98" customFormat="1" x14ac:dyDescent="0.2">
      <c r="A491" s="97">
        <v>2021</v>
      </c>
      <c r="B491" s="97">
        <v>214</v>
      </c>
      <c r="C491" s="97">
        <v>790</v>
      </c>
      <c r="D491" s="97">
        <v>0</v>
      </c>
      <c r="E491" s="97" t="str">
        <f>CONCATENATE(Tabla1[[#This Row],[Código del Programa Presupuestario]]&amp;Tabla1[[#This Row],[Código del Subprograma Presupuestario]])</f>
        <v>7900</v>
      </c>
      <c r="F491" s="97">
        <v>503</v>
      </c>
      <c r="G491" s="97" t="str">
        <f>CONCATENATE(Tabla1[[#This Row],[Código]]&amp;Tabla1[[#This Row],[Código del Clasificador Objeto del Gasto]])</f>
        <v>7900503</v>
      </c>
      <c r="H491" s="97">
        <v>200</v>
      </c>
      <c r="I491" s="97">
        <v>1</v>
      </c>
      <c r="J491" s="97">
        <v>1320</v>
      </c>
      <c r="K491" s="97">
        <v>1112</v>
      </c>
      <c r="L491" s="99"/>
      <c r="O491"/>
    </row>
    <row r="492" spans="1:15" s="98" customFormat="1" x14ac:dyDescent="0.2">
      <c r="A492" s="97">
        <v>2021</v>
      </c>
      <c r="B492" s="97">
        <v>214</v>
      </c>
      <c r="C492" s="97">
        <v>790</v>
      </c>
      <c r="D492" s="97">
        <v>0</v>
      </c>
      <c r="E492" s="97" t="str">
        <f>CONCATENATE(Tabla1[[#This Row],[Código del Programa Presupuestario]]&amp;Tabla1[[#This Row],[Código del Subprograma Presupuestario]])</f>
        <v>7900</v>
      </c>
      <c r="F492" s="97">
        <v>10103</v>
      </c>
      <c r="G492" s="97" t="str">
        <f>CONCATENATE(Tabla1[[#This Row],[Código]]&amp;Tabla1[[#This Row],[Código del Clasificador Objeto del Gasto]])</f>
        <v>790010103</v>
      </c>
      <c r="H492" s="97">
        <v>0</v>
      </c>
      <c r="I492" s="97">
        <v>1</v>
      </c>
      <c r="J492" s="97">
        <v>1320</v>
      </c>
      <c r="K492" s="97">
        <v>1120</v>
      </c>
      <c r="L492" s="99"/>
      <c r="O492"/>
    </row>
    <row r="493" spans="1:15" s="98" customFormat="1" x14ac:dyDescent="0.2">
      <c r="A493" s="97">
        <v>2021</v>
      </c>
      <c r="B493" s="97">
        <v>214</v>
      </c>
      <c r="C493" s="97">
        <v>790</v>
      </c>
      <c r="D493" s="97">
        <v>0</v>
      </c>
      <c r="E493" s="97" t="str">
        <f>CONCATENATE(Tabla1[[#This Row],[Código del Programa Presupuestario]]&amp;Tabla1[[#This Row],[Código del Subprograma Presupuestario]])</f>
        <v>7900</v>
      </c>
      <c r="F493" s="97">
        <v>10202</v>
      </c>
      <c r="G493" s="97" t="str">
        <f>CONCATENATE(Tabla1[[#This Row],[Código]]&amp;Tabla1[[#This Row],[Código del Clasificador Objeto del Gasto]])</f>
        <v>790010202</v>
      </c>
      <c r="H493" s="97">
        <v>0</v>
      </c>
      <c r="I493" s="97">
        <v>1</v>
      </c>
      <c r="J493" s="97">
        <v>1320</v>
      </c>
      <c r="K493" s="97">
        <v>1120</v>
      </c>
      <c r="L493" s="99"/>
      <c r="O493"/>
    </row>
    <row r="494" spans="1:15" s="98" customFormat="1" x14ac:dyDescent="0.2">
      <c r="A494" s="97">
        <v>2021</v>
      </c>
      <c r="B494" s="97">
        <v>214</v>
      </c>
      <c r="C494" s="97">
        <v>790</v>
      </c>
      <c r="D494" s="97">
        <v>0</v>
      </c>
      <c r="E494" s="97" t="str">
        <f>CONCATENATE(Tabla1[[#This Row],[Código del Programa Presupuestario]]&amp;Tabla1[[#This Row],[Código del Subprograma Presupuestario]])</f>
        <v>7900</v>
      </c>
      <c r="F494" s="97">
        <v>10204</v>
      </c>
      <c r="G494" s="97" t="str">
        <f>CONCATENATE(Tabla1[[#This Row],[Código]]&amp;Tabla1[[#This Row],[Código del Clasificador Objeto del Gasto]])</f>
        <v>790010204</v>
      </c>
      <c r="H494" s="97">
        <v>0</v>
      </c>
      <c r="I494" s="97">
        <v>1</v>
      </c>
      <c r="J494" s="97">
        <v>1320</v>
      </c>
      <c r="K494" s="97">
        <v>1120</v>
      </c>
      <c r="L494" s="99"/>
      <c r="O494"/>
    </row>
    <row r="495" spans="1:15" s="98" customFormat="1" x14ac:dyDescent="0.2">
      <c r="A495" s="97">
        <v>2021</v>
      </c>
      <c r="B495" s="97">
        <v>214</v>
      </c>
      <c r="C495" s="97">
        <v>790</v>
      </c>
      <c r="D495" s="97">
        <v>0</v>
      </c>
      <c r="E495" s="97" t="str">
        <f>CONCATENATE(Tabla1[[#This Row],[Código del Programa Presupuestario]]&amp;Tabla1[[#This Row],[Código del Subprograma Presupuestario]])</f>
        <v>7900</v>
      </c>
      <c r="F495" s="97">
        <v>10301</v>
      </c>
      <c r="G495" s="97" t="str">
        <f>CONCATENATE(Tabla1[[#This Row],[Código]]&amp;Tabla1[[#This Row],[Código del Clasificador Objeto del Gasto]])</f>
        <v>790010301</v>
      </c>
      <c r="H495" s="97">
        <v>0</v>
      </c>
      <c r="I495" s="97">
        <v>1</v>
      </c>
      <c r="J495" s="97">
        <v>1320</v>
      </c>
      <c r="K495" s="97">
        <v>1120</v>
      </c>
      <c r="L495" s="99"/>
      <c r="O495"/>
    </row>
    <row r="496" spans="1:15" s="98" customFormat="1" x14ac:dyDescent="0.2">
      <c r="A496" s="97">
        <v>2021</v>
      </c>
      <c r="B496" s="97">
        <v>214</v>
      </c>
      <c r="C496" s="97">
        <v>790</v>
      </c>
      <c r="D496" s="97">
        <v>0</v>
      </c>
      <c r="E496" s="97" t="str">
        <f>CONCATENATE(Tabla1[[#This Row],[Código del Programa Presupuestario]]&amp;Tabla1[[#This Row],[Código del Subprograma Presupuestario]])</f>
        <v>7900</v>
      </c>
      <c r="F496" s="97">
        <v>10302</v>
      </c>
      <c r="G496" s="97" t="str">
        <f>CONCATENATE(Tabla1[[#This Row],[Código]]&amp;Tabla1[[#This Row],[Código del Clasificador Objeto del Gasto]])</f>
        <v>790010302</v>
      </c>
      <c r="H496" s="97">
        <v>0</v>
      </c>
      <c r="I496" s="97">
        <v>1</v>
      </c>
      <c r="J496" s="97">
        <v>1320</v>
      </c>
      <c r="K496" s="97">
        <v>1120</v>
      </c>
      <c r="L496" s="99"/>
      <c r="O496"/>
    </row>
    <row r="497" spans="1:15" s="98" customFormat="1" x14ac:dyDescent="0.2">
      <c r="A497" s="97">
        <v>2021</v>
      </c>
      <c r="B497" s="97">
        <v>214</v>
      </c>
      <c r="C497" s="97">
        <v>790</v>
      </c>
      <c r="D497" s="97">
        <v>0</v>
      </c>
      <c r="E497" s="97" t="str">
        <f>CONCATENATE(Tabla1[[#This Row],[Código del Programa Presupuestario]]&amp;Tabla1[[#This Row],[Código del Subprograma Presupuestario]])</f>
        <v>7900</v>
      </c>
      <c r="F497" s="97">
        <v>10303</v>
      </c>
      <c r="G497" s="97" t="str">
        <f>CONCATENATE(Tabla1[[#This Row],[Código]]&amp;Tabla1[[#This Row],[Código del Clasificador Objeto del Gasto]])</f>
        <v>790010303</v>
      </c>
      <c r="H497" s="97">
        <v>0</v>
      </c>
      <c r="I497" s="97">
        <v>1</v>
      </c>
      <c r="J497" s="97">
        <v>1320</v>
      </c>
      <c r="K497" s="97">
        <v>1120</v>
      </c>
      <c r="L497" s="99"/>
      <c r="O497"/>
    </row>
    <row r="498" spans="1:15" s="98" customFormat="1" ht="76.5" x14ac:dyDescent="0.2">
      <c r="A498" s="97">
        <v>2021</v>
      </c>
      <c r="B498" s="97">
        <v>214</v>
      </c>
      <c r="C498" s="97">
        <v>790</v>
      </c>
      <c r="D498" s="97">
        <v>0</v>
      </c>
      <c r="E498" s="97" t="str">
        <f>CONCATENATE(Tabla1[[#This Row],[Código del Programa Presupuestario]]&amp;Tabla1[[#This Row],[Código del Subprograma Presupuestario]])</f>
        <v>7900</v>
      </c>
      <c r="F498" s="97">
        <v>10499</v>
      </c>
      <c r="G498" s="97" t="str">
        <f>CONCATENATE(Tabla1[[#This Row],[Código]]&amp;Tabla1[[#This Row],[Código del Clasificador Objeto del Gasto]])</f>
        <v>790010499</v>
      </c>
      <c r="H498" s="97">
        <v>0</v>
      </c>
      <c r="I498" s="97">
        <v>1</v>
      </c>
      <c r="J498" s="97">
        <v>1320</v>
      </c>
      <c r="K498" s="97">
        <v>1120</v>
      </c>
      <c r="L498" s="99" t="s">
        <v>277</v>
      </c>
      <c r="O498"/>
    </row>
    <row r="499" spans="1:15" s="98" customFormat="1" x14ac:dyDescent="0.2">
      <c r="A499" s="97">
        <v>2021</v>
      </c>
      <c r="B499" s="97">
        <v>214</v>
      </c>
      <c r="C499" s="97">
        <v>790</v>
      </c>
      <c r="D499" s="97">
        <v>0</v>
      </c>
      <c r="E499" s="97" t="str">
        <f>CONCATENATE(Tabla1[[#This Row],[Código del Programa Presupuestario]]&amp;Tabla1[[#This Row],[Código del Subprograma Presupuestario]])</f>
        <v>7900</v>
      </c>
      <c r="F499" s="97">
        <v>10501</v>
      </c>
      <c r="G499" s="97" t="str">
        <f>CONCATENATE(Tabla1[[#This Row],[Código]]&amp;Tabla1[[#This Row],[Código del Clasificador Objeto del Gasto]])</f>
        <v>790010501</v>
      </c>
      <c r="H499" s="97">
        <v>0</v>
      </c>
      <c r="I499" s="97">
        <v>1</v>
      </c>
      <c r="J499" s="97">
        <v>1320</v>
      </c>
      <c r="K499" s="97">
        <v>1120</v>
      </c>
      <c r="L499" s="99"/>
      <c r="O499"/>
    </row>
    <row r="500" spans="1:15" s="98" customFormat="1" x14ac:dyDescent="0.2">
      <c r="A500" s="97">
        <v>2021</v>
      </c>
      <c r="B500" s="97">
        <v>214</v>
      </c>
      <c r="C500" s="97">
        <v>790</v>
      </c>
      <c r="D500" s="97">
        <v>0</v>
      </c>
      <c r="E500" s="97" t="str">
        <f>CONCATENATE(Tabla1[[#This Row],[Código del Programa Presupuestario]]&amp;Tabla1[[#This Row],[Código del Subprograma Presupuestario]])</f>
        <v>7900</v>
      </c>
      <c r="F500" s="97">
        <v>10502</v>
      </c>
      <c r="G500" s="97" t="str">
        <f>CONCATENATE(Tabla1[[#This Row],[Código]]&amp;Tabla1[[#This Row],[Código del Clasificador Objeto del Gasto]])</f>
        <v>790010502</v>
      </c>
      <c r="H500" s="97">
        <v>0</v>
      </c>
      <c r="I500" s="97">
        <v>1</v>
      </c>
      <c r="J500" s="97">
        <v>1320</v>
      </c>
      <c r="K500" s="97">
        <v>1120</v>
      </c>
      <c r="L500" s="99"/>
      <c r="O500"/>
    </row>
    <row r="501" spans="1:15" s="98" customFormat="1" x14ac:dyDescent="0.2">
      <c r="A501" s="97">
        <v>2021</v>
      </c>
      <c r="B501" s="97">
        <v>214</v>
      </c>
      <c r="C501" s="97">
        <v>790</v>
      </c>
      <c r="D501" s="97">
        <v>0</v>
      </c>
      <c r="E501" s="97" t="str">
        <f>CONCATENATE(Tabla1[[#This Row],[Código del Programa Presupuestario]]&amp;Tabla1[[#This Row],[Código del Subprograma Presupuestario]])</f>
        <v>7900</v>
      </c>
      <c r="F501" s="97">
        <v>10601</v>
      </c>
      <c r="G501" s="97" t="str">
        <f>CONCATENATE(Tabla1[[#This Row],[Código]]&amp;Tabla1[[#This Row],[Código del Clasificador Objeto del Gasto]])</f>
        <v>790010601</v>
      </c>
      <c r="H501" s="97">
        <v>0</v>
      </c>
      <c r="I501" s="97">
        <v>1</v>
      </c>
      <c r="J501" s="97">
        <v>1320</v>
      </c>
      <c r="K501" s="97">
        <v>1120</v>
      </c>
      <c r="L501" s="99"/>
      <c r="O501"/>
    </row>
    <row r="502" spans="1:15" s="98" customFormat="1" ht="76.5" x14ac:dyDescent="0.2">
      <c r="A502" s="97">
        <v>2021</v>
      </c>
      <c r="B502" s="97">
        <v>214</v>
      </c>
      <c r="C502" s="97">
        <v>790</v>
      </c>
      <c r="D502" s="97">
        <v>0</v>
      </c>
      <c r="E502" s="97" t="str">
        <f>CONCATENATE(Tabla1[[#This Row],[Código del Programa Presupuestario]]&amp;Tabla1[[#This Row],[Código del Subprograma Presupuestario]])</f>
        <v>7900</v>
      </c>
      <c r="F502" s="97">
        <v>10701</v>
      </c>
      <c r="G502" s="97" t="str">
        <f>CONCATENATE(Tabla1[[#This Row],[Código]]&amp;Tabla1[[#This Row],[Código del Clasificador Objeto del Gasto]])</f>
        <v>790010701</v>
      </c>
      <c r="H502" s="97">
        <v>0</v>
      </c>
      <c r="I502" s="97">
        <v>1</v>
      </c>
      <c r="J502" s="97">
        <v>1320</v>
      </c>
      <c r="K502" s="97">
        <v>1120</v>
      </c>
      <c r="L502" s="99" t="s">
        <v>278</v>
      </c>
      <c r="O502"/>
    </row>
    <row r="503" spans="1:15" s="98" customFormat="1" x14ac:dyDescent="0.2">
      <c r="A503" s="97">
        <v>2021</v>
      </c>
      <c r="B503" s="97">
        <v>214</v>
      </c>
      <c r="C503" s="97">
        <v>790</v>
      </c>
      <c r="D503" s="97">
        <v>0</v>
      </c>
      <c r="E503" s="97" t="str">
        <f>CONCATENATE(Tabla1[[#This Row],[Código del Programa Presupuestario]]&amp;Tabla1[[#This Row],[Código del Subprograma Presupuestario]])</f>
        <v>7900</v>
      </c>
      <c r="F503" s="97">
        <v>10805</v>
      </c>
      <c r="G503" s="97" t="str">
        <f>CONCATENATE(Tabla1[[#This Row],[Código]]&amp;Tabla1[[#This Row],[Código del Clasificador Objeto del Gasto]])</f>
        <v>790010805</v>
      </c>
      <c r="H503" s="97">
        <v>0</v>
      </c>
      <c r="I503" s="97">
        <v>1</v>
      </c>
      <c r="J503" s="97">
        <v>1320</v>
      </c>
      <c r="K503" s="97">
        <v>1120</v>
      </c>
      <c r="L503" s="99"/>
      <c r="O503"/>
    </row>
    <row r="504" spans="1:15" s="98" customFormat="1" x14ac:dyDescent="0.2">
      <c r="A504" s="97">
        <v>2021</v>
      </c>
      <c r="B504" s="97">
        <v>214</v>
      </c>
      <c r="C504" s="97">
        <v>790</v>
      </c>
      <c r="D504" s="97">
        <v>0</v>
      </c>
      <c r="E504" s="97" t="str">
        <f>CONCATENATE(Tabla1[[#This Row],[Código del Programa Presupuestario]]&amp;Tabla1[[#This Row],[Código del Subprograma Presupuestario]])</f>
        <v>7900</v>
      </c>
      <c r="F504" s="97">
        <v>10808</v>
      </c>
      <c r="G504" s="97" t="str">
        <f>CONCATENATE(Tabla1[[#This Row],[Código]]&amp;Tabla1[[#This Row],[Código del Clasificador Objeto del Gasto]])</f>
        <v>790010808</v>
      </c>
      <c r="H504" s="97">
        <v>0</v>
      </c>
      <c r="I504" s="97">
        <v>1</v>
      </c>
      <c r="J504" s="97">
        <v>1320</v>
      </c>
      <c r="K504" s="97">
        <v>1120</v>
      </c>
      <c r="L504" s="99"/>
      <c r="O504"/>
    </row>
    <row r="505" spans="1:15" s="98" customFormat="1" ht="76.5" x14ac:dyDescent="0.2">
      <c r="A505" s="97">
        <v>2021</v>
      </c>
      <c r="B505" s="97">
        <v>214</v>
      </c>
      <c r="C505" s="97">
        <v>790</v>
      </c>
      <c r="D505" s="97">
        <v>0</v>
      </c>
      <c r="E505" s="97" t="str">
        <f>CONCATENATE(Tabla1[[#This Row],[Código del Programa Presupuestario]]&amp;Tabla1[[#This Row],[Código del Subprograma Presupuestario]])</f>
        <v>7900</v>
      </c>
      <c r="F505" s="97">
        <v>10999</v>
      </c>
      <c r="G505" s="97" t="str">
        <f>CONCATENATE(Tabla1[[#This Row],[Código]]&amp;Tabla1[[#This Row],[Código del Clasificador Objeto del Gasto]])</f>
        <v>790010999</v>
      </c>
      <c r="H505" s="97">
        <v>0</v>
      </c>
      <c r="I505" s="97">
        <v>1</v>
      </c>
      <c r="J505" s="97">
        <v>1320</v>
      </c>
      <c r="K505" s="97">
        <v>1310</v>
      </c>
      <c r="L505" s="99" t="s">
        <v>279</v>
      </c>
      <c r="O505"/>
    </row>
    <row r="506" spans="1:15" s="98" customFormat="1" x14ac:dyDescent="0.2">
      <c r="A506" s="97">
        <v>2021</v>
      </c>
      <c r="B506" s="97">
        <v>214</v>
      </c>
      <c r="C506" s="97">
        <v>790</v>
      </c>
      <c r="D506" s="97">
        <v>0</v>
      </c>
      <c r="E506" s="97" t="str">
        <f>CONCATENATE(Tabla1[[#This Row],[Código del Programa Presupuestario]]&amp;Tabla1[[#This Row],[Código del Subprograma Presupuestario]])</f>
        <v>7900</v>
      </c>
      <c r="F506" s="97">
        <v>19905</v>
      </c>
      <c r="G506" s="97" t="str">
        <f>CONCATENATE(Tabla1[[#This Row],[Código]]&amp;Tabla1[[#This Row],[Código del Clasificador Objeto del Gasto]])</f>
        <v>790019905</v>
      </c>
      <c r="H506" s="97">
        <v>0</v>
      </c>
      <c r="I506" s="97">
        <v>1</v>
      </c>
      <c r="J506" s="97">
        <v>1320</v>
      </c>
      <c r="K506" s="97">
        <v>1120</v>
      </c>
      <c r="L506" s="99"/>
      <c r="O506"/>
    </row>
    <row r="507" spans="1:15" s="98" customFormat="1" x14ac:dyDescent="0.2">
      <c r="A507" s="97">
        <v>2021</v>
      </c>
      <c r="B507" s="97">
        <v>214</v>
      </c>
      <c r="C507" s="97">
        <v>790</v>
      </c>
      <c r="D507" s="97">
        <v>0</v>
      </c>
      <c r="E507" s="97" t="str">
        <f>CONCATENATE(Tabla1[[#This Row],[Código del Programa Presupuestario]]&amp;Tabla1[[#This Row],[Código del Subprograma Presupuestario]])</f>
        <v>7900</v>
      </c>
      <c r="F507" s="97">
        <v>20101</v>
      </c>
      <c r="G507" s="97" t="str">
        <f>CONCATENATE(Tabla1[[#This Row],[Código]]&amp;Tabla1[[#This Row],[Código del Clasificador Objeto del Gasto]])</f>
        <v>790020101</v>
      </c>
      <c r="H507" s="97">
        <v>0</v>
      </c>
      <c r="I507" s="97">
        <v>1</v>
      </c>
      <c r="J507" s="97">
        <v>1320</v>
      </c>
      <c r="K507" s="97">
        <v>1120</v>
      </c>
      <c r="L507" s="99"/>
      <c r="O507"/>
    </row>
    <row r="508" spans="1:15" s="98" customFormat="1" x14ac:dyDescent="0.2">
      <c r="A508" s="97">
        <v>2021</v>
      </c>
      <c r="B508" s="97">
        <v>214</v>
      </c>
      <c r="C508" s="97">
        <v>790</v>
      </c>
      <c r="D508" s="97">
        <v>0</v>
      </c>
      <c r="E508" s="97" t="str">
        <f>CONCATENATE(Tabla1[[#This Row],[Código del Programa Presupuestario]]&amp;Tabla1[[#This Row],[Código del Subprograma Presupuestario]])</f>
        <v>7900</v>
      </c>
      <c r="F508" s="97">
        <v>20104</v>
      </c>
      <c r="G508" s="97" t="str">
        <f>CONCATENATE(Tabla1[[#This Row],[Código]]&amp;Tabla1[[#This Row],[Código del Clasificador Objeto del Gasto]])</f>
        <v>790020104</v>
      </c>
      <c r="H508" s="97">
        <v>0</v>
      </c>
      <c r="I508" s="97">
        <v>1</v>
      </c>
      <c r="J508" s="97">
        <v>1320</v>
      </c>
      <c r="K508" s="97">
        <v>1120</v>
      </c>
      <c r="L508" s="99"/>
      <c r="O508"/>
    </row>
    <row r="509" spans="1:15" s="98" customFormat="1" x14ac:dyDescent="0.2">
      <c r="A509" s="97">
        <v>2021</v>
      </c>
      <c r="B509" s="97">
        <v>214</v>
      </c>
      <c r="C509" s="97">
        <v>790</v>
      </c>
      <c r="D509" s="97">
        <v>0</v>
      </c>
      <c r="E509" s="97" t="str">
        <f>CONCATENATE(Tabla1[[#This Row],[Código del Programa Presupuestario]]&amp;Tabla1[[#This Row],[Código del Subprograma Presupuestario]])</f>
        <v>7900</v>
      </c>
      <c r="F509" s="97">
        <v>20203</v>
      </c>
      <c r="G509" s="97" t="str">
        <f>CONCATENATE(Tabla1[[#This Row],[Código]]&amp;Tabla1[[#This Row],[Código del Clasificador Objeto del Gasto]])</f>
        <v>790020203</v>
      </c>
      <c r="H509" s="97">
        <v>0</v>
      </c>
      <c r="I509" s="97">
        <v>1</v>
      </c>
      <c r="J509" s="97">
        <v>1320</v>
      </c>
      <c r="K509" s="97">
        <v>1120</v>
      </c>
      <c r="L509" s="99"/>
      <c r="O509"/>
    </row>
    <row r="510" spans="1:15" s="98" customFormat="1" x14ac:dyDescent="0.2">
      <c r="A510" s="97">
        <v>2021</v>
      </c>
      <c r="B510" s="97">
        <v>214</v>
      </c>
      <c r="C510" s="97">
        <v>790</v>
      </c>
      <c r="D510" s="97">
        <v>0</v>
      </c>
      <c r="E510" s="97" t="str">
        <f>CONCATENATE(Tabla1[[#This Row],[Código del Programa Presupuestario]]&amp;Tabla1[[#This Row],[Código del Subprograma Presupuestario]])</f>
        <v>7900</v>
      </c>
      <c r="F510" s="97">
        <v>20302</v>
      </c>
      <c r="G510" s="97" t="str">
        <f>CONCATENATE(Tabla1[[#This Row],[Código]]&amp;Tabla1[[#This Row],[Código del Clasificador Objeto del Gasto]])</f>
        <v>790020302</v>
      </c>
      <c r="H510" s="97">
        <v>0</v>
      </c>
      <c r="I510" s="97">
        <v>1</v>
      </c>
      <c r="J510" s="97">
        <v>1320</v>
      </c>
      <c r="K510" s="97">
        <v>1120</v>
      </c>
      <c r="L510" s="99"/>
      <c r="O510"/>
    </row>
    <row r="511" spans="1:15" s="98" customFormat="1" x14ac:dyDescent="0.2">
      <c r="A511" s="97">
        <v>2021</v>
      </c>
      <c r="B511" s="97">
        <v>214</v>
      </c>
      <c r="C511" s="97">
        <v>790</v>
      </c>
      <c r="D511" s="97">
        <v>0</v>
      </c>
      <c r="E511" s="97" t="str">
        <f>CONCATENATE(Tabla1[[#This Row],[Código del Programa Presupuestario]]&amp;Tabla1[[#This Row],[Código del Subprograma Presupuestario]])</f>
        <v>7900</v>
      </c>
      <c r="F511" s="97">
        <v>20304</v>
      </c>
      <c r="G511" s="97" t="str">
        <f>CONCATENATE(Tabla1[[#This Row],[Código]]&amp;Tabla1[[#This Row],[Código del Clasificador Objeto del Gasto]])</f>
        <v>790020304</v>
      </c>
      <c r="H511" s="97">
        <v>0</v>
      </c>
      <c r="I511" s="97">
        <v>1</v>
      </c>
      <c r="J511" s="97">
        <v>1320</v>
      </c>
      <c r="K511" s="97">
        <v>1120</v>
      </c>
      <c r="L511" s="99"/>
      <c r="O511"/>
    </row>
    <row r="512" spans="1:15" s="98" customFormat="1" x14ac:dyDescent="0.2">
      <c r="A512" s="97">
        <v>2021</v>
      </c>
      <c r="B512" s="97">
        <v>214</v>
      </c>
      <c r="C512" s="97">
        <v>790</v>
      </c>
      <c r="D512" s="97">
        <v>0</v>
      </c>
      <c r="E512" s="97" t="str">
        <f>CONCATENATE(Tabla1[[#This Row],[Código del Programa Presupuestario]]&amp;Tabla1[[#This Row],[Código del Subprograma Presupuestario]])</f>
        <v>7900</v>
      </c>
      <c r="F512" s="97">
        <v>20401</v>
      </c>
      <c r="G512" s="97" t="str">
        <f>CONCATENATE(Tabla1[[#This Row],[Código]]&amp;Tabla1[[#This Row],[Código del Clasificador Objeto del Gasto]])</f>
        <v>790020401</v>
      </c>
      <c r="H512" s="97">
        <v>0</v>
      </c>
      <c r="I512" s="97">
        <v>1</v>
      </c>
      <c r="J512" s="97">
        <v>1320</v>
      </c>
      <c r="K512" s="97">
        <v>1120</v>
      </c>
      <c r="L512" s="99"/>
      <c r="O512"/>
    </row>
    <row r="513" spans="1:15" s="98" customFormat="1" x14ac:dyDescent="0.2">
      <c r="A513" s="97">
        <v>2021</v>
      </c>
      <c r="B513" s="97">
        <v>214</v>
      </c>
      <c r="C513" s="97">
        <v>790</v>
      </c>
      <c r="D513" s="97">
        <v>0</v>
      </c>
      <c r="E513" s="97" t="str">
        <f>CONCATENATE(Tabla1[[#This Row],[Código del Programa Presupuestario]]&amp;Tabla1[[#This Row],[Código del Subprograma Presupuestario]])</f>
        <v>7900</v>
      </c>
      <c r="F513" s="97">
        <v>20402</v>
      </c>
      <c r="G513" s="97" t="str">
        <f>CONCATENATE(Tabla1[[#This Row],[Código]]&amp;Tabla1[[#This Row],[Código del Clasificador Objeto del Gasto]])</f>
        <v>790020402</v>
      </c>
      <c r="H513" s="97">
        <v>0</v>
      </c>
      <c r="I513" s="97">
        <v>1</v>
      </c>
      <c r="J513" s="97">
        <v>1320</v>
      </c>
      <c r="K513" s="97">
        <v>1120</v>
      </c>
      <c r="L513" s="99"/>
      <c r="O513"/>
    </row>
    <row r="514" spans="1:15" s="98" customFormat="1" x14ac:dyDescent="0.2">
      <c r="A514" s="97">
        <v>2021</v>
      </c>
      <c r="B514" s="97">
        <v>214</v>
      </c>
      <c r="C514" s="97">
        <v>790</v>
      </c>
      <c r="D514" s="97">
        <v>0</v>
      </c>
      <c r="E514" s="97" t="str">
        <f>CONCATENATE(Tabla1[[#This Row],[Código del Programa Presupuestario]]&amp;Tabla1[[#This Row],[Código del Subprograma Presupuestario]])</f>
        <v>7900</v>
      </c>
      <c r="F514" s="97">
        <v>29901</v>
      </c>
      <c r="G514" s="97" t="str">
        <f>CONCATENATE(Tabla1[[#This Row],[Código]]&amp;Tabla1[[#This Row],[Código del Clasificador Objeto del Gasto]])</f>
        <v>790029901</v>
      </c>
      <c r="H514" s="97">
        <v>0</v>
      </c>
      <c r="I514" s="97">
        <v>1</v>
      </c>
      <c r="J514" s="97">
        <v>1320</v>
      </c>
      <c r="K514" s="97">
        <v>1120</v>
      </c>
      <c r="L514" s="99"/>
      <c r="O514"/>
    </row>
    <row r="515" spans="1:15" s="98" customFormat="1" x14ac:dyDescent="0.2">
      <c r="A515" s="97">
        <v>2021</v>
      </c>
      <c r="B515" s="97">
        <v>214</v>
      </c>
      <c r="C515" s="97">
        <v>790</v>
      </c>
      <c r="D515" s="97">
        <v>0</v>
      </c>
      <c r="E515" s="97" t="str">
        <f>CONCATENATE(Tabla1[[#This Row],[Código del Programa Presupuestario]]&amp;Tabla1[[#This Row],[Código del Subprograma Presupuestario]])</f>
        <v>7900</v>
      </c>
      <c r="F515" s="97">
        <v>29903</v>
      </c>
      <c r="G515" s="97" t="str">
        <f>CONCATENATE(Tabla1[[#This Row],[Código]]&amp;Tabla1[[#This Row],[Código del Clasificador Objeto del Gasto]])</f>
        <v>790029903</v>
      </c>
      <c r="H515" s="97">
        <v>0</v>
      </c>
      <c r="I515" s="97">
        <v>1</v>
      </c>
      <c r="J515" s="97">
        <v>1320</v>
      </c>
      <c r="K515" s="97">
        <v>1120</v>
      </c>
      <c r="L515" s="99"/>
      <c r="O515"/>
    </row>
    <row r="516" spans="1:15" s="98" customFormat="1" x14ac:dyDescent="0.2">
      <c r="A516" s="97">
        <v>2021</v>
      </c>
      <c r="B516" s="97">
        <v>214</v>
      </c>
      <c r="C516" s="97">
        <v>790</v>
      </c>
      <c r="D516" s="97">
        <v>0</v>
      </c>
      <c r="E516" s="97" t="str">
        <f>CONCATENATE(Tabla1[[#This Row],[Código del Programa Presupuestario]]&amp;Tabla1[[#This Row],[Código del Subprograma Presupuestario]])</f>
        <v>7900</v>
      </c>
      <c r="F516" s="97">
        <v>29904</v>
      </c>
      <c r="G516" s="97" t="str">
        <f>CONCATENATE(Tabla1[[#This Row],[Código]]&amp;Tabla1[[#This Row],[Código del Clasificador Objeto del Gasto]])</f>
        <v>790029904</v>
      </c>
      <c r="H516" s="97">
        <v>0</v>
      </c>
      <c r="I516" s="97">
        <v>1</v>
      </c>
      <c r="J516" s="97">
        <v>1320</v>
      </c>
      <c r="K516" s="97">
        <v>1120</v>
      </c>
      <c r="L516" s="99"/>
      <c r="O516"/>
    </row>
    <row r="517" spans="1:15" s="98" customFormat="1" x14ac:dyDescent="0.2">
      <c r="A517" s="97">
        <v>2021</v>
      </c>
      <c r="B517" s="97">
        <v>214</v>
      </c>
      <c r="C517" s="97">
        <v>790</v>
      </c>
      <c r="D517" s="97">
        <v>0</v>
      </c>
      <c r="E517" s="97" t="str">
        <f>CONCATENATE(Tabla1[[#This Row],[Código del Programa Presupuestario]]&amp;Tabla1[[#This Row],[Código del Subprograma Presupuestario]])</f>
        <v>7900</v>
      </c>
      <c r="F517" s="97">
        <v>29905</v>
      </c>
      <c r="G517" s="97" t="str">
        <f>CONCATENATE(Tabla1[[#This Row],[Código]]&amp;Tabla1[[#This Row],[Código del Clasificador Objeto del Gasto]])</f>
        <v>790029905</v>
      </c>
      <c r="H517" s="97">
        <v>0</v>
      </c>
      <c r="I517" s="97">
        <v>1</v>
      </c>
      <c r="J517" s="97">
        <v>1320</v>
      </c>
      <c r="K517" s="97">
        <v>1120</v>
      </c>
      <c r="L517" s="99"/>
      <c r="O517"/>
    </row>
    <row r="518" spans="1:15" s="98" customFormat="1" x14ac:dyDescent="0.2">
      <c r="A518" s="97">
        <v>2021</v>
      </c>
      <c r="B518" s="97">
        <v>214</v>
      </c>
      <c r="C518" s="97">
        <v>790</v>
      </c>
      <c r="D518" s="97">
        <v>0</v>
      </c>
      <c r="E518" s="97" t="str">
        <f>CONCATENATE(Tabla1[[#This Row],[Código del Programa Presupuestario]]&amp;Tabla1[[#This Row],[Código del Subprograma Presupuestario]])</f>
        <v>7900</v>
      </c>
      <c r="F518" s="97">
        <v>29906</v>
      </c>
      <c r="G518" s="97" t="str">
        <f>CONCATENATE(Tabla1[[#This Row],[Código]]&amp;Tabla1[[#This Row],[Código del Clasificador Objeto del Gasto]])</f>
        <v>790029906</v>
      </c>
      <c r="H518" s="97">
        <v>0</v>
      </c>
      <c r="I518" s="97">
        <v>1</v>
      </c>
      <c r="J518" s="97">
        <v>1320</v>
      </c>
      <c r="K518" s="97">
        <v>1120</v>
      </c>
      <c r="L518" s="99"/>
      <c r="O518"/>
    </row>
    <row r="519" spans="1:15" s="98" customFormat="1" x14ac:dyDescent="0.2">
      <c r="A519" s="97">
        <v>2021</v>
      </c>
      <c r="B519" s="97">
        <v>214</v>
      </c>
      <c r="C519" s="97">
        <v>790</v>
      </c>
      <c r="D519" s="97">
        <v>0</v>
      </c>
      <c r="E519" s="97" t="str">
        <f>CONCATENATE(Tabla1[[#This Row],[Código del Programa Presupuestario]]&amp;Tabla1[[#This Row],[Código del Subprograma Presupuestario]])</f>
        <v>7900</v>
      </c>
      <c r="F519" s="97">
        <v>29907</v>
      </c>
      <c r="G519" s="97" t="str">
        <f>CONCATENATE(Tabla1[[#This Row],[Código]]&amp;Tabla1[[#This Row],[Código del Clasificador Objeto del Gasto]])</f>
        <v>790029907</v>
      </c>
      <c r="H519" s="97">
        <v>0</v>
      </c>
      <c r="I519" s="97">
        <v>1</v>
      </c>
      <c r="J519" s="97">
        <v>1320</v>
      </c>
      <c r="K519" s="97">
        <v>1120</v>
      </c>
      <c r="L519" s="99"/>
      <c r="O519"/>
    </row>
    <row r="520" spans="1:15" s="98" customFormat="1" x14ac:dyDescent="0.2">
      <c r="A520" s="97">
        <v>2021</v>
      </c>
      <c r="B520" s="97">
        <v>214</v>
      </c>
      <c r="C520" s="97">
        <v>790</v>
      </c>
      <c r="D520" s="97">
        <v>0</v>
      </c>
      <c r="E520" s="97" t="str">
        <f>CONCATENATE(Tabla1[[#This Row],[Código del Programa Presupuestario]]&amp;Tabla1[[#This Row],[Código del Subprograma Presupuestario]])</f>
        <v>7900</v>
      </c>
      <c r="F520" s="97">
        <v>29999</v>
      </c>
      <c r="G520" s="97" t="str">
        <f>CONCATENATE(Tabla1[[#This Row],[Código]]&amp;Tabla1[[#This Row],[Código del Clasificador Objeto del Gasto]])</f>
        <v>790029999</v>
      </c>
      <c r="H520" s="97">
        <v>0</v>
      </c>
      <c r="I520" s="97">
        <v>1</v>
      </c>
      <c r="J520" s="97">
        <v>1320</v>
      </c>
      <c r="K520" s="97">
        <v>1120</v>
      </c>
      <c r="L520" s="99"/>
      <c r="O520"/>
    </row>
    <row r="521" spans="1:15" s="98" customFormat="1" x14ac:dyDescent="0.2">
      <c r="A521" s="97">
        <v>2021</v>
      </c>
      <c r="B521" s="97">
        <v>214</v>
      </c>
      <c r="C521" s="97">
        <v>790</v>
      </c>
      <c r="D521" s="97">
        <v>0</v>
      </c>
      <c r="E521" s="97" t="str">
        <f>CONCATENATE(Tabla1[[#This Row],[Código del Programa Presupuestario]]&amp;Tabla1[[#This Row],[Código del Subprograma Presupuestario]])</f>
        <v>7900</v>
      </c>
      <c r="F521" s="97">
        <v>50102</v>
      </c>
      <c r="G521" s="97" t="str">
        <f>CONCATENATE(Tabla1[[#This Row],[Código]]&amp;Tabla1[[#This Row],[Código del Clasificador Objeto del Gasto]])</f>
        <v>790050102</v>
      </c>
      <c r="H521" s="97">
        <v>0</v>
      </c>
      <c r="I521" s="97">
        <v>280</v>
      </c>
      <c r="J521" s="97">
        <v>1320</v>
      </c>
      <c r="K521" s="97">
        <v>2210</v>
      </c>
      <c r="L521" s="99"/>
      <c r="O521"/>
    </row>
    <row r="522" spans="1:15" s="98" customFormat="1" x14ac:dyDescent="0.2">
      <c r="A522" s="97">
        <v>2021</v>
      </c>
      <c r="B522" s="97">
        <v>214</v>
      </c>
      <c r="C522" s="97">
        <v>790</v>
      </c>
      <c r="D522" s="97">
        <v>0</v>
      </c>
      <c r="E522" s="97" t="str">
        <f>CONCATENATE(Tabla1[[#This Row],[Código del Programa Presupuestario]]&amp;Tabla1[[#This Row],[Código del Subprograma Presupuestario]])</f>
        <v>7900</v>
      </c>
      <c r="F522" s="97">
        <v>50103</v>
      </c>
      <c r="G522" s="97" t="str">
        <f>CONCATENATE(Tabla1[[#This Row],[Código]]&amp;Tabla1[[#This Row],[Código del Clasificador Objeto del Gasto]])</f>
        <v>790050103</v>
      </c>
      <c r="H522" s="97">
        <v>0</v>
      </c>
      <c r="I522" s="97">
        <v>280</v>
      </c>
      <c r="J522" s="97">
        <v>1320</v>
      </c>
      <c r="K522" s="97">
        <v>2210</v>
      </c>
      <c r="L522" s="99"/>
      <c r="O522"/>
    </row>
    <row r="523" spans="1:15" s="98" customFormat="1" x14ac:dyDescent="0.2">
      <c r="A523" s="97">
        <v>2021</v>
      </c>
      <c r="B523" s="97">
        <v>214</v>
      </c>
      <c r="C523" s="97">
        <v>790</v>
      </c>
      <c r="D523" s="97">
        <v>0</v>
      </c>
      <c r="E523" s="97" t="str">
        <f>CONCATENATE(Tabla1[[#This Row],[Código del Programa Presupuestario]]&amp;Tabla1[[#This Row],[Código del Subprograma Presupuestario]])</f>
        <v>7900</v>
      </c>
      <c r="F523" s="97">
        <v>50104</v>
      </c>
      <c r="G523" s="97" t="str">
        <f>CONCATENATE(Tabla1[[#This Row],[Código]]&amp;Tabla1[[#This Row],[Código del Clasificador Objeto del Gasto]])</f>
        <v>790050104</v>
      </c>
      <c r="H523" s="97">
        <v>0</v>
      </c>
      <c r="I523" s="97">
        <v>280</v>
      </c>
      <c r="J523" s="97">
        <v>1320</v>
      </c>
      <c r="K523" s="97">
        <v>2210</v>
      </c>
      <c r="L523" s="99"/>
      <c r="O523"/>
    </row>
    <row r="524" spans="1:15" s="98" customFormat="1" x14ac:dyDescent="0.2">
      <c r="A524" s="97">
        <v>2021</v>
      </c>
      <c r="B524" s="97">
        <v>214</v>
      </c>
      <c r="C524" s="97">
        <v>790</v>
      </c>
      <c r="D524" s="97">
        <v>0</v>
      </c>
      <c r="E524" s="97" t="str">
        <f>CONCATENATE(Tabla1[[#This Row],[Código del Programa Presupuestario]]&amp;Tabla1[[#This Row],[Código del Subprograma Presupuestario]])</f>
        <v>7900</v>
      </c>
      <c r="F524" s="97">
        <v>50105</v>
      </c>
      <c r="G524" s="97" t="str">
        <f>CONCATENATE(Tabla1[[#This Row],[Código]]&amp;Tabla1[[#This Row],[Código del Clasificador Objeto del Gasto]])</f>
        <v>790050105</v>
      </c>
      <c r="H524" s="97">
        <v>0</v>
      </c>
      <c r="I524" s="97">
        <v>280</v>
      </c>
      <c r="J524" s="97">
        <v>1320</v>
      </c>
      <c r="K524" s="97">
        <v>2210</v>
      </c>
      <c r="L524" s="99"/>
      <c r="O524"/>
    </row>
    <row r="525" spans="1:15" s="98" customFormat="1" x14ac:dyDescent="0.2">
      <c r="A525" s="97">
        <v>2021</v>
      </c>
      <c r="B525" s="97">
        <v>214</v>
      </c>
      <c r="C525" s="97">
        <v>790</v>
      </c>
      <c r="D525" s="97">
        <v>0</v>
      </c>
      <c r="E525" s="97" t="str">
        <f>CONCATENATE(Tabla1[[#This Row],[Código del Programa Presupuestario]]&amp;Tabla1[[#This Row],[Código del Subprograma Presupuestario]])</f>
        <v>7900</v>
      </c>
      <c r="F525" s="97">
        <v>50107</v>
      </c>
      <c r="G525" s="97" t="str">
        <f>CONCATENATE(Tabla1[[#This Row],[Código]]&amp;Tabla1[[#This Row],[Código del Clasificador Objeto del Gasto]])</f>
        <v>790050107</v>
      </c>
      <c r="H525" s="97">
        <v>0</v>
      </c>
      <c r="I525" s="97">
        <v>280</v>
      </c>
      <c r="J525" s="97">
        <v>1320</v>
      </c>
      <c r="K525" s="97">
        <v>2210</v>
      </c>
      <c r="L525" s="99"/>
      <c r="O525"/>
    </row>
    <row r="526" spans="1:15" s="98" customFormat="1" x14ac:dyDescent="0.2">
      <c r="A526" s="97">
        <v>2021</v>
      </c>
      <c r="B526" s="97">
        <v>214</v>
      </c>
      <c r="C526" s="97">
        <v>790</v>
      </c>
      <c r="D526" s="97">
        <v>0</v>
      </c>
      <c r="E526" s="97" t="str">
        <f>CONCATENATE(Tabla1[[#This Row],[Código del Programa Presupuestario]]&amp;Tabla1[[#This Row],[Código del Subprograma Presupuestario]])</f>
        <v>7900</v>
      </c>
      <c r="F526" s="97">
        <v>50199</v>
      </c>
      <c r="G526" s="97" t="str">
        <f>CONCATENATE(Tabla1[[#This Row],[Código]]&amp;Tabla1[[#This Row],[Código del Clasificador Objeto del Gasto]])</f>
        <v>790050199</v>
      </c>
      <c r="H526" s="97">
        <v>0</v>
      </c>
      <c r="I526" s="97">
        <v>280</v>
      </c>
      <c r="J526" s="97">
        <v>1320</v>
      </c>
      <c r="K526" s="97">
        <v>2210</v>
      </c>
      <c r="L526" s="99"/>
      <c r="O526"/>
    </row>
    <row r="527" spans="1:15" s="98" customFormat="1" x14ac:dyDescent="0.2">
      <c r="A527" s="97">
        <v>2021</v>
      </c>
      <c r="B527" s="97">
        <v>214</v>
      </c>
      <c r="C527" s="97">
        <v>790</v>
      </c>
      <c r="D527" s="97">
        <v>0</v>
      </c>
      <c r="E527" s="97" t="str">
        <f>CONCATENATE(Tabla1[[#This Row],[Código del Programa Presupuestario]]&amp;Tabla1[[#This Row],[Código del Subprograma Presupuestario]])</f>
        <v>7900</v>
      </c>
      <c r="F527" s="97">
        <v>60103</v>
      </c>
      <c r="G527" s="97" t="str">
        <f>CONCATENATE(Tabla1[[#This Row],[Código]]&amp;Tabla1[[#This Row],[Código del Clasificador Objeto del Gasto]])</f>
        <v>790060103</v>
      </c>
      <c r="H527" s="97">
        <v>200</v>
      </c>
      <c r="I527" s="97">
        <v>1</v>
      </c>
      <c r="J527" s="97">
        <v>1320</v>
      </c>
      <c r="K527" s="97">
        <v>1310</v>
      </c>
      <c r="L527" s="99"/>
      <c r="O527"/>
    </row>
    <row r="528" spans="1:15" s="98" customFormat="1" x14ac:dyDescent="0.2">
      <c r="A528" s="97">
        <v>2021</v>
      </c>
      <c r="B528" s="97">
        <v>214</v>
      </c>
      <c r="C528" s="97">
        <v>790</v>
      </c>
      <c r="D528" s="97">
        <v>0</v>
      </c>
      <c r="E528" s="97" t="str">
        <f>CONCATENATE(Tabla1[[#This Row],[Código del Programa Presupuestario]]&amp;Tabla1[[#This Row],[Código del Subprograma Presupuestario]])</f>
        <v>7900</v>
      </c>
      <c r="F528" s="97">
        <v>60103</v>
      </c>
      <c r="G528" s="97" t="str">
        <f>CONCATENATE(Tabla1[[#This Row],[Código]]&amp;Tabla1[[#This Row],[Código del Clasificador Objeto del Gasto]])</f>
        <v>790060103</v>
      </c>
      <c r="H528" s="97">
        <v>202</v>
      </c>
      <c r="I528" s="97">
        <v>1</v>
      </c>
      <c r="J528" s="97">
        <v>1320</v>
      </c>
      <c r="K528" s="97">
        <v>1310</v>
      </c>
      <c r="L528" s="99"/>
      <c r="O528"/>
    </row>
    <row r="529" spans="1:15" s="98" customFormat="1" x14ac:dyDescent="0.2">
      <c r="A529" s="97">
        <v>2021</v>
      </c>
      <c r="B529" s="97">
        <v>214</v>
      </c>
      <c r="C529" s="97">
        <v>790</v>
      </c>
      <c r="D529" s="97">
        <v>0</v>
      </c>
      <c r="E529" s="97" t="str">
        <f>CONCATENATE(Tabla1[[#This Row],[Código del Programa Presupuestario]]&amp;Tabla1[[#This Row],[Código del Subprograma Presupuestario]])</f>
        <v>7900</v>
      </c>
      <c r="F529" s="97">
        <v>60301</v>
      </c>
      <c r="G529" s="97" t="str">
        <f>CONCATENATE(Tabla1[[#This Row],[Código]]&amp;Tabla1[[#This Row],[Código del Clasificador Objeto del Gasto]])</f>
        <v>790060301</v>
      </c>
      <c r="H529" s="97">
        <v>0</v>
      </c>
      <c r="I529" s="97">
        <v>1</v>
      </c>
      <c r="J529" s="97">
        <v>1320</v>
      </c>
      <c r="K529" s="97">
        <v>1320</v>
      </c>
      <c r="L529" s="99"/>
      <c r="O529"/>
    </row>
    <row r="530" spans="1:15" s="98" customFormat="1" ht="25.5" x14ac:dyDescent="0.2">
      <c r="A530" s="97">
        <v>2021</v>
      </c>
      <c r="B530" s="97">
        <v>214</v>
      </c>
      <c r="C530" s="97">
        <v>790</v>
      </c>
      <c r="D530" s="97">
        <v>0</v>
      </c>
      <c r="E530" s="97" t="str">
        <f>CONCATENATE(Tabla1[[#This Row],[Código del Programa Presupuestario]]&amp;Tabla1[[#This Row],[Código del Subprograma Presupuestario]])</f>
        <v>7900</v>
      </c>
      <c r="F530" s="97">
        <v>60399</v>
      </c>
      <c r="G530" s="97" t="str">
        <f>CONCATENATE(Tabla1[[#This Row],[Código]]&amp;Tabla1[[#This Row],[Código del Clasificador Objeto del Gasto]])</f>
        <v>790060399</v>
      </c>
      <c r="H530" s="97">
        <v>0</v>
      </c>
      <c r="I530" s="97">
        <v>1</v>
      </c>
      <c r="J530" s="97">
        <v>1320</v>
      </c>
      <c r="K530" s="97">
        <v>1320</v>
      </c>
      <c r="L530" s="99" t="s">
        <v>280</v>
      </c>
      <c r="O530"/>
    </row>
    <row r="531" spans="1:15" s="98" customFormat="1" ht="63.75" x14ac:dyDescent="0.2">
      <c r="A531" s="97">
        <v>2021</v>
      </c>
      <c r="B531" s="97">
        <v>214</v>
      </c>
      <c r="C531" s="97">
        <v>790</v>
      </c>
      <c r="D531" s="97">
        <v>0</v>
      </c>
      <c r="E531" s="97" t="str">
        <f>CONCATENATE(Tabla1[[#This Row],[Código del Programa Presupuestario]]&amp;Tabla1[[#This Row],[Código del Subprograma Presupuestario]])</f>
        <v>7900</v>
      </c>
      <c r="F531" s="97">
        <v>60601</v>
      </c>
      <c r="G531" s="97" t="str">
        <f>CONCATENATE(Tabla1[[#This Row],[Código]]&amp;Tabla1[[#This Row],[Código del Clasificador Objeto del Gasto]])</f>
        <v>790060601</v>
      </c>
      <c r="H531" s="97">
        <v>0</v>
      </c>
      <c r="I531" s="97">
        <v>1</v>
      </c>
      <c r="J531" s="97">
        <v>1320</v>
      </c>
      <c r="K531" s="97">
        <v>1320</v>
      </c>
      <c r="L531" s="99" t="s">
        <v>65</v>
      </c>
      <c r="O531"/>
    </row>
    <row r="532" spans="1:15" s="98" customFormat="1" x14ac:dyDescent="0.2">
      <c r="A532" s="97">
        <v>2021</v>
      </c>
      <c r="B532" s="97">
        <v>214</v>
      </c>
      <c r="C532" s="97">
        <v>791</v>
      </c>
      <c r="D532" s="97">
        <v>0</v>
      </c>
      <c r="E532" s="97" t="str">
        <f>CONCATENATE(Tabla1[[#This Row],[Código del Programa Presupuestario]]&amp;Tabla1[[#This Row],[Código del Subprograma Presupuestario]])</f>
        <v>7910</v>
      </c>
      <c r="F532" s="97">
        <v>101</v>
      </c>
      <c r="G532" s="97" t="str">
        <f>CONCATENATE(Tabla1[[#This Row],[Código]]&amp;Tabla1[[#This Row],[Código del Clasificador Objeto del Gasto]])</f>
        <v>7910101</v>
      </c>
      <c r="H532" s="97">
        <v>0</v>
      </c>
      <c r="I532" s="97">
        <v>1</v>
      </c>
      <c r="J532" s="97">
        <v>1320</v>
      </c>
      <c r="K532" s="97">
        <v>1111</v>
      </c>
      <c r="L532" s="99"/>
      <c r="O532"/>
    </row>
    <row r="533" spans="1:15" s="98" customFormat="1" x14ac:dyDescent="0.2">
      <c r="A533" s="97">
        <v>2021</v>
      </c>
      <c r="B533" s="97">
        <v>214</v>
      </c>
      <c r="C533" s="97">
        <v>791</v>
      </c>
      <c r="D533" s="97">
        <v>0</v>
      </c>
      <c r="E533" s="97" t="str">
        <f>CONCATENATE(Tabla1[[#This Row],[Código del Programa Presupuestario]]&amp;Tabla1[[#This Row],[Código del Subprograma Presupuestario]])</f>
        <v>7910</v>
      </c>
      <c r="F533" s="97">
        <v>301</v>
      </c>
      <c r="G533" s="97" t="str">
        <f>CONCATENATE(Tabla1[[#This Row],[Código]]&amp;Tabla1[[#This Row],[Código del Clasificador Objeto del Gasto]])</f>
        <v>7910301</v>
      </c>
      <c r="H533" s="97">
        <v>0</v>
      </c>
      <c r="I533" s="97">
        <v>1</v>
      </c>
      <c r="J533" s="97">
        <v>1320</v>
      </c>
      <c r="K533" s="97">
        <v>1111</v>
      </c>
      <c r="L533" s="99"/>
      <c r="O533"/>
    </row>
    <row r="534" spans="1:15" s="98" customFormat="1" x14ac:dyDescent="0.2">
      <c r="A534" s="97">
        <v>2021</v>
      </c>
      <c r="B534" s="97">
        <v>214</v>
      </c>
      <c r="C534" s="97">
        <v>791</v>
      </c>
      <c r="D534" s="97">
        <v>0</v>
      </c>
      <c r="E534" s="97" t="str">
        <f>CONCATENATE(Tabla1[[#This Row],[Código del Programa Presupuestario]]&amp;Tabla1[[#This Row],[Código del Subprograma Presupuestario]])</f>
        <v>7910</v>
      </c>
      <c r="F534" s="97">
        <v>302</v>
      </c>
      <c r="G534" s="97" t="str">
        <f>CONCATENATE(Tabla1[[#This Row],[Código]]&amp;Tabla1[[#This Row],[Código del Clasificador Objeto del Gasto]])</f>
        <v>7910302</v>
      </c>
      <c r="H534" s="97">
        <v>0</v>
      </c>
      <c r="I534" s="97">
        <v>1</v>
      </c>
      <c r="J534" s="97">
        <v>1320</v>
      </c>
      <c r="K534" s="97">
        <v>1111</v>
      </c>
      <c r="L534" s="99"/>
      <c r="O534"/>
    </row>
    <row r="535" spans="1:15" s="98" customFormat="1" x14ac:dyDescent="0.2">
      <c r="A535" s="97">
        <v>2021</v>
      </c>
      <c r="B535" s="97">
        <v>214</v>
      </c>
      <c r="C535" s="97">
        <v>791</v>
      </c>
      <c r="D535" s="97">
        <v>0</v>
      </c>
      <c r="E535" s="97" t="str">
        <f>CONCATENATE(Tabla1[[#This Row],[Código del Programa Presupuestario]]&amp;Tabla1[[#This Row],[Código del Subprograma Presupuestario]])</f>
        <v>7910</v>
      </c>
      <c r="F535" s="97">
        <v>303</v>
      </c>
      <c r="G535" s="97" t="str">
        <f>CONCATENATE(Tabla1[[#This Row],[Código]]&amp;Tabla1[[#This Row],[Código del Clasificador Objeto del Gasto]])</f>
        <v>7910303</v>
      </c>
      <c r="H535" s="97">
        <v>0</v>
      </c>
      <c r="I535" s="97">
        <v>280</v>
      </c>
      <c r="J535" s="97">
        <v>1320</v>
      </c>
      <c r="K535" s="97">
        <v>1111</v>
      </c>
      <c r="L535" s="99"/>
      <c r="O535"/>
    </row>
    <row r="536" spans="1:15" s="98" customFormat="1" x14ac:dyDescent="0.2">
      <c r="A536" s="97">
        <v>2021</v>
      </c>
      <c r="B536" s="97">
        <v>214</v>
      </c>
      <c r="C536" s="97">
        <v>791</v>
      </c>
      <c r="D536" s="97">
        <v>0</v>
      </c>
      <c r="E536" s="97" t="str">
        <f>CONCATENATE(Tabla1[[#This Row],[Código del Programa Presupuestario]]&amp;Tabla1[[#This Row],[Código del Subprograma Presupuestario]])</f>
        <v>7910</v>
      </c>
      <c r="F536" s="97">
        <v>304</v>
      </c>
      <c r="G536" s="97" t="str">
        <f>CONCATENATE(Tabla1[[#This Row],[Código]]&amp;Tabla1[[#This Row],[Código del Clasificador Objeto del Gasto]])</f>
        <v>7910304</v>
      </c>
      <c r="H536" s="97">
        <v>0</v>
      </c>
      <c r="I536" s="97">
        <v>1</v>
      </c>
      <c r="J536" s="97">
        <v>1320</v>
      </c>
      <c r="K536" s="97">
        <v>1111</v>
      </c>
      <c r="L536" s="99"/>
      <c r="O536"/>
    </row>
    <row r="537" spans="1:15" x14ac:dyDescent="0.2">
      <c r="A537" s="97">
        <v>2021</v>
      </c>
      <c r="B537" s="97">
        <v>214</v>
      </c>
      <c r="C537" s="97">
        <v>791</v>
      </c>
      <c r="D537" s="97">
        <v>0</v>
      </c>
      <c r="E537" s="112" t="str">
        <f>CONCATENATE(Tabla1[[#This Row],[Código del Programa Presupuestario]]&amp;Tabla1[[#This Row],[Código del Subprograma Presupuestario]])</f>
        <v>7910</v>
      </c>
      <c r="F537" s="97">
        <v>399</v>
      </c>
      <c r="G537" s="112" t="str">
        <f>CONCATENATE(Tabla1[[#This Row],[Código]]&amp;Tabla1[[#This Row],[Código del Clasificador Objeto del Gasto]])</f>
        <v>7910399</v>
      </c>
      <c r="H537" s="97">
        <v>0</v>
      </c>
      <c r="I537" s="97">
        <v>1</v>
      </c>
      <c r="J537" s="97">
        <v>1320</v>
      </c>
      <c r="K537" s="97">
        <v>1111</v>
      </c>
      <c r="L537" s="99"/>
    </row>
    <row r="538" spans="1:15" ht="63.75" x14ac:dyDescent="0.2">
      <c r="A538" s="97">
        <v>2021</v>
      </c>
      <c r="B538" s="97">
        <v>214</v>
      </c>
      <c r="C538" s="97">
        <v>791</v>
      </c>
      <c r="D538" s="97">
        <v>0</v>
      </c>
      <c r="E538" s="112" t="str">
        <f>CONCATENATE(Tabla1[[#This Row],[Código del Programa Presupuestario]]&amp;Tabla1[[#This Row],[Código del Subprograma Presupuestario]])</f>
        <v>7910</v>
      </c>
      <c r="F538" s="97">
        <v>401</v>
      </c>
      <c r="G538" s="112" t="str">
        <f>CONCATENATE(Tabla1[[#This Row],[Código]]&amp;Tabla1[[#This Row],[Código del Clasificador Objeto del Gasto]])</f>
        <v>7910401</v>
      </c>
      <c r="H538" s="97">
        <v>200</v>
      </c>
      <c r="I538" s="97">
        <v>1</v>
      </c>
      <c r="J538" s="97">
        <v>1320</v>
      </c>
      <c r="K538" s="97">
        <v>1112</v>
      </c>
      <c r="L538" s="99" t="s">
        <v>48</v>
      </c>
    </row>
    <row r="539" spans="1:15" ht="25.5" x14ac:dyDescent="0.2">
      <c r="A539" s="97">
        <v>2021</v>
      </c>
      <c r="B539" s="97">
        <v>214</v>
      </c>
      <c r="C539" s="97">
        <v>791</v>
      </c>
      <c r="D539" s="97">
        <v>0</v>
      </c>
      <c r="E539" s="112" t="str">
        <f>CONCATENATE(Tabla1[[#This Row],[Código del Programa Presupuestario]]&amp;Tabla1[[#This Row],[Código del Subprograma Presupuestario]])</f>
        <v>7910</v>
      </c>
      <c r="F539" s="97">
        <v>405</v>
      </c>
      <c r="G539" s="112" t="str">
        <f>CONCATENATE(Tabla1[[#This Row],[Código]]&amp;Tabla1[[#This Row],[Código del Clasificador Objeto del Gasto]])</f>
        <v>7910405</v>
      </c>
      <c r="H539" s="97">
        <v>200</v>
      </c>
      <c r="I539" s="97">
        <v>1</v>
      </c>
      <c r="J539" s="97">
        <v>1320</v>
      </c>
      <c r="K539" s="97">
        <v>1112</v>
      </c>
      <c r="L539" s="99" t="s">
        <v>49</v>
      </c>
    </row>
    <row r="540" spans="1:15" ht="63.75" x14ac:dyDescent="0.2">
      <c r="A540" s="97">
        <v>2021</v>
      </c>
      <c r="B540" s="97">
        <v>214</v>
      </c>
      <c r="C540" s="97">
        <v>791</v>
      </c>
      <c r="D540" s="97">
        <v>0</v>
      </c>
      <c r="E540" s="112" t="str">
        <f>CONCATENATE(Tabla1[[#This Row],[Código del Programa Presupuestario]]&amp;Tabla1[[#This Row],[Código del Subprograma Presupuestario]])</f>
        <v>7910</v>
      </c>
      <c r="F540" s="97">
        <v>501</v>
      </c>
      <c r="G540" s="112" t="str">
        <f>CONCATENATE(Tabla1[[#This Row],[Código]]&amp;Tabla1[[#This Row],[Código del Clasificador Objeto del Gasto]])</f>
        <v>7910501</v>
      </c>
      <c r="H540" s="97">
        <v>200</v>
      </c>
      <c r="I540" s="97">
        <v>1</v>
      </c>
      <c r="J540" s="97">
        <v>1320</v>
      </c>
      <c r="K540" s="97">
        <v>1112</v>
      </c>
      <c r="L540" s="99" t="s">
        <v>50</v>
      </c>
    </row>
    <row r="541" spans="1:15" ht="51" x14ac:dyDescent="0.2">
      <c r="A541" s="97">
        <v>2021</v>
      </c>
      <c r="B541" s="97">
        <v>214</v>
      </c>
      <c r="C541" s="97">
        <v>791</v>
      </c>
      <c r="D541" s="97">
        <v>0</v>
      </c>
      <c r="E541" s="112" t="str">
        <f>CONCATENATE(Tabla1[[#This Row],[Código del Programa Presupuestario]]&amp;Tabla1[[#This Row],[Código del Subprograma Presupuestario]])</f>
        <v>7910</v>
      </c>
      <c r="F541" s="97">
        <v>502</v>
      </c>
      <c r="G541" s="112" t="str">
        <f>CONCATENATE(Tabla1[[#This Row],[Código]]&amp;Tabla1[[#This Row],[Código del Clasificador Objeto del Gasto]])</f>
        <v>7910502</v>
      </c>
      <c r="H541" s="97">
        <v>200</v>
      </c>
      <c r="I541" s="97">
        <v>1</v>
      </c>
      <c r="J541" s="97">
        <v>1320</v>
      </c>
      <c r="K541" s="97">
        <v>1112</v>
      </c>
      <c r="L541" s="99" t="s">
        <v>51</v>
      </c>
    </row>
    <row r="542" spans="1:15" ht="51" x14ac:dyDescent="0.2">
      <c r="A542" s="97">
        <v>2021</v>
      </c>
      <c r="B542" s="97">
        <v>214</v>
      </c>
      <c r="C542" s="97">
        <v>791</v>
      </c>
      <c r="D542" s="97">
        <v>0</v>
      </c>
      <c r="E542" s="112" t="str">
        <f>CONCATENATE(Tabla1[[#This Row],[Código del Programa Presupuestario]]&amp;Tabla1[[#This Row],[Código del Subprograma Presupuestario]])</f>
        <v>7910</v>
      </c>
      <c r="F542" s="97">
        <v>503</v>
      </c>
      <c r="G542" s="112" t="str">
        <f>CONCATENATE(Tabla1[[#This Row],[Código]]&amp;Tabla1[[#This Row],[Código del Clasificador Objeto del Gasto]])</f>
        <v>7910503</v>
      </c>
      <c r="H542" s="97">
        <v>200</v>
      </c>
      <c r="I542" s="97">
        <v>1</v>
      </c>
      <c r="J542" s="97">
        <v>1320</v>
      </c>
      <c r="K542" s="97">
        <v>1112</v>
      </c>
      <c r="L542" s="99" t="s">
        <v>52</v>
      </c>
    </row>
    <row r="543" spans="1:15" ht="63.75" x14ac:dyDescent="0.2">
      <c r="A543" s="97">
        <v>2021</v>
      </c>
      <c r="B543" s="97">
        <v>214</v>
      </c>
      <c r="C543" s="97">
        <v>791</v>
      </c>
      <c r="D543" s="97">
        <v>0</v>
      </c>
      <c r="E543" s="112" t="str">
        <f>CONCATENATE(Tabla1[[#This Row],[Código del Programa Presupuestario]]&amp;Tabla1[[#This Row],[Código del Subprograma Presupuestario]])</f>
        <v>7910</v>
      </c>
      <c r="F543" s="97">
        <v>60103</v>
      </c>
      <c r="G543" s="112" t="str">
        <f>CONCATENATE(Tabla1[[#This Row],[Código]]&amp;Tabla1[[#This Row],[Código del Clasificador Objeto del Gasto]])</f>
        <v>791060103</v>
      </c>
      <c r="H543" s="97">
        <v>200</v>
      </c>
      <c r="I543" s="97">
        <v>1</v>
      </c>
      <c r="J543" s="97">
        <v>1320</v>
      </c>
      <c r="K543" s="97">
        <v>1310</v>
      </c>
      <c r="L543" s="99" t="s">
        <v>53</v>
      </c>
    </row>
    <row r="544" spans="1:15" ht="63.75" x14ac:dyDescent="0.2">
      <c r="A544" s="97">
        <v>2021</v>
      </c>
      <c r="B544" s="97">
        <v>214</v>
      </c>
      <c r="C544" s="97">
        <v>791</v>
      </c>
      <c r="D544" s="97">
        <v>0</v>
      </c>
      <c r="E544" s="112" t="str">
        <f>CONCATENATE(Tabla1[[#This Row],[Código del Programa Presupuestario]]&amp;Tabla1[[#This Row],[Código del Subprograma Presupuestario]])</f>
        <v>7910</v>
      </c>
      <c r="F544" s="97">
        <v>60103</v>
      </c>
      <c r="G544" s="112" t="str">
        <f>CONCATENATE(Tabla1[[#This Row],[Código]]&amp;Tabla1[[#This Row],[Código del Clasificador Objeto del Gasto]])</f>
        <v>791060103</v>
      </c>
      <c r="H544" s="97">
        <v>202</v>
      </c>
      <c r="I544" s="97">
        <v>1</v>
      </c>
      <c r="J544" s="97">
        <v>1320</v>
      </c>
      <c r="K544" s="97">
        <v>1310</v>
      </c>
      <c r="L544" s="99" t="s">
        <v>54</v>
      </c>
    </row>
    <row r="545" spans="1:12" x14ac:dyDescent="0.2">
      <c r="A545" s="97">
        <v>2021</v>
      </c>
      <c r="B545" s="97">
        <v>214</v>
      </c>
      <c r="C545" s="97">
        <v>791</v>
      </c>
      <c r="D545" s="97">
        <v>0</v>
      </c>
      <c r="E545" s="112" t="str">
        <f>CONCATENATE(Tabla1[[#This Row],[Código del Programa Presupuestario]]&amp;Tabla1[[#This Row],[Código del Subprograma Presupuestario]])</f>
        <v>7910</v>
      </c>
      <c r="F545" s="97">
        <v>60301</v>
      </c>
      <c r="G545" s="112" t="str">
        <f>CONCATENATE(Tabla1[[#This Row],[Código]]&amp;Tabla1[[#This Row],[Código del Clasificador Objeto del Gasto]])</f>
        <v>791060301</v>
      </c>
      <c r="H545" s="97">
        <v>0</v>
      </c>
      <c r="I545" s="97">
        <v>1</v>
      </c>
      <c r="J545" s="97">
        <v>1320</v>
      </c>
      <c r="K545" s="97">
        <v>1320</v>
      </c>
      <c r="L545" s="99"/>
    </row>
    <row r="546" spans="1:12" ht="38.25" x14ac:dyDescent="0.2">
      <c r="A546" s="97">
        <v>2021</v>
      </c>
      <c r="B546" s="97">
        <v>214</v>
      </c>
      <c r="C546" s="97">
        <v>791</v>
      </c>
      <c r="D546" s="97">
        <v>0</v>
      </c>
      <c r="E546" s="112" t="str">
        <f>CONCATENATE(Tabla1[[#This Row],[Código del Programa Presupuestario]]&amp;Tabla1[[#This Row],[Código del Subprograma Presupuestario]])</f>
        <v>7910</v>
      </c>
      <c r="F546" s="97">
        <v>60399</v>
      </c>
      <c r="G546" s="112" t="str">
        <f>CONCATENATE(Tabla1[[#This Row],[Código]]&amp;Tabla1[[#This Row],[Código del Clasificador Objeto del Gasto]])</f>
        <v>791060399</v>
      </c>
      <c r="H546" s="97">
        <v>0</v>
      </c>
      <c r="I546" s="97">
        <v>1</v>
      </c>
      <c r="J546" s="97">
        <v>1320</v>
      </c>
      <c r="K546" s="97">
        <v>1320</v>
      </c>
      <c r="L546" s="99" t="s">
        <v>251</v>
      </c>
    </row>
    <row r="547" spans="1:12" x14ac:dyDescent="0.2">
      <c r="A547" s="97">
        <v>2021</v>
      </c>
      <c r="B547" s="97">
        <v>214</v>
      </c>
      <c r="C547" s="97">
        <v>793</v>
      </c>
      <c r="D547" s="97">
        <v>0</v>
      </c>
      <c r="E547" s="112" t="str">
        <f>CONCATENATE(Tabla1[[#This Row],[Código del Programa Presupuestario]]&amp;Tabla1[[#This Row],[Código del Subprograma Presupuestario]])</f>
        <v>7930</v>
      </c>
      <c r="F547" s="97">
        <v>101</v>
      </c>
      <c r="G547" s="112" t="str">
        <f>CONCATENATE(Tabla1[[#This Row],[Código]]&amp;Tabla1[[#This Row],[Código del Clasificador Objeto del Gasto]])</f>
        <v>7930101</v>
      </c>
      <c r="H547" s="97">
        <v>0</v>
      </c>
      <c r="I547" s="97">
        <v>1</v>
      </c>
      <c r="J547" s="97">
        <v>1320</v>
      </c>
      <c r="K547" s="97">
        <v>1111</v>
      </c>
      <c r="L547" s="99"/>
    </row>
    <row r="548" spans="1:12" x14ac:dyDescent="0.2">
      <c r="A548" s="97">
        <v>2021</v>
      </c>
      <c r="B548" s="97">
        <v>214</v>
      </c>
      <c r="C548" s="97">
        <v>793</v>
      </c>
      <c r="D548" s="97">
        <v>0</v>
      </c>
      <c r="E548" s="112" t="str">
        <f>CONCATENATE(Tabla1[[#This Row],[Código del Programa Presupuestario]]&amp;Tabla1[[#This Row],[Código del Subprograma Presupuestario]])</f>
        <v>7930</v>
      </c>
      <c r="F548" s="97">
        <v>301</v>
      </c>
      <c r="G548" s="112" t="str">
        <f>CONCATENATE(Tabla1[[#This Row],[Código]]&amp;Tabla1[[#This Row],[Código del Clasificador Objeto del Gasto]])</f>
        <v>7930301</v>
      </c>
      <c r="H548" s="97">
        <v>0</v>
      </c>
      <c r="I548" s="97">
        <v>1</v>
      </c>
      <c r="J548" s="97">
        <v>1320</v>
      </c>
      <c r="K548" s="97">
        <v>1111</v>
      </c>
      <c r="L548" s="99"/>
    </row>
    <row r="549" spans="1:12" x14ac:dyDescent="0.2">
      <c r="A549" s="97">
        <v>2021</v>
      </c>
      <c r="B549" s="97">
        <v>214</v>
      </c>
      <c r="C549" s="97">
        <v>793</v>
      </c>
      <c r="D549" s="97">
        <v>0</v>
      </c>
      <c r="E549" s="112" t="str">
        <f>CONCATENATE(Tabla1[[#This Row],[Código del Programa Presupuestario]]&amp;Tabla1[[#This Row],[Código del Subprograma Presupuestario]])</f>
        <v>7930</v>
      </c>
      <c r="F549" s="97">
        <v>302</v>
      </c>
      <c r="G549" s="112" t="str">
        <f>CONCATENATE(Tabla1[[#This Row],[Código]]&amp;Tabla1[[#This Row],[Código del Clasificador Objeto del Gasto]])</f>
        <v>7930302</v>
      </c>
      <c r="H549" s="97">
        <v>0</v>
      </c>
      <c r="I549" s="97">
        <v>1</v>
      </c>
      <c r="J549" s="97">
        <v>1320</v>
      </c>
      <c r="K549" s="97">
        <v>1111</v>
      </c>
      <c r="L549" s="99"/>
    </row>
    <row r="550" spans="1:12" x14ac:dyDescent="0.2">
      <c r="A550" s="97">
        <v>2021</v>
      </c>
      <c r="B550" s="97">
        <v>214</v>
      </c>
      <c r="C550" s="97">
        <v>793</v>
      </c>
      <c r="D550" s="97">
        <v>0</v>
      </c>
      <c r="E550" s="112" t="str">
        <f>CONCATENATE(Tabla1[[#This Row],[Código del Programa Presupuestario]]&amp;Tabla1[[#This Row],[Código del Subprograma Presupuestario]])</f>
        <v>7930</v>
      </c>
      <c r="F550" s="97">
        <v>303</v>
      </c>
      <c r="G550" s="112" t="str">
        <f>CONCATENATE(Tabla1[[#This Row],[Código]]&amp;Tabla1[[#This Row],[Código del Clasificador Objeto del Gasto]])</f>
        <v>7930303</v>
      </c>
      <c r="H550" s="97">
        <v>0</v>
      </c>
      <c r="I550" s="97">
        <v>280</v>
      </c>
      <c r="J550" s="97">
        <v>1320</v>
      </c>
      <c r="K550" s="97">
        <v>1111</v>
      </c>
      <c r="L550" s="99"/>
    </row>
    <row r="551" spans="1:12" x14ac:dyDescent="0.2">
      <c r="A551" s="97">
        <v>2021</v>
      </c>
      <c r="B551" s="97">
        <v>214</v>
      </c>
      <c r="C551" s="97">
        <v>793</v>
      </c>
      <c r="D551" s="97">
        <v>0</v>
      </c>
      <c r="E551" s="112" t="str">
        <f>CONCATENATE(Tabla1[[#This Row],[Código del Programa Presupuestario]]&amp;Tabla1[[#This Row],[Código del Subprograma Presupuestario]])</f>
        <v>7930</v>
      </c>
      <c r="F551" s="97">
        <v>304</v>
      </c>
      <c r="G551" s="112" t="str">
        <f>CONCATENATE(Tabla1[[#This Row],[Código]]&amp;Tabla1[[#This Row],[Código del Clasificador Objeto del Gasto]])</f>
        <v>7930304</v>
      </c>
      <c r="H551" s="97">
        <v>0</v>
      </c>
      <c r="I551" s="97">
        <v>1</v>
      </c>
      <c r="J551" s="97">
        <v>1320</v>
      </c>
      <c r="K551" s="97">
        <v>1111</v>
      </c>
      <c r="L551" s="99"/>
    </row>
    <row r="552" spans="1:12" x14ac:dyDescent="0.2">
      <c r="A552" s="97">
        <v>2021</v>
      </c>
      <c r="B552" s="97">
        <v>214</v>
      </c>
      <c r="C552" s="97">
        <v>793</v>
      </c>
      <c r="D552" s="97">
        <v>0</v>
      </c>
      <c r="E552" s="112" t="str">
        <f>CONCATENATE(Tabla1[[#This Row],[Código del Programa Presupuestario]]&amp;Tabla1[[#This Row],[Código del Subprograma Presupuestario]])</f>
        <v>7930</v>
      </c>
      <c r="F552" s="97">
        <v>399</v>
      </c>
      <c r="G552" s="112" t="str">
        <f>CONCATENATE(Tabla1[[#This Row],[Código]]&amp;Tabla1[[#This Row],[Código del Clasificador Objeto del Gasto]])</f>
        <v>7930399</v>
      </c>
      <c r="H552" s="97">
        <v>0</v>
      </c>
      <c r="I552" s="97">
        <v>1</v>
      </c>
      <c r="J552" s="97">
        <v>1320</v>
      </c>
      <c r="K552" s="97">
        <v>1111</v>
      </c>
      <c r="L552" s="99"/>
    </row>
    <row r="553" spans="1:12" ht="63.75" x14ac:dyDescent="0.2">
      <c r="A553" s="97">
        <v>2021</v>
      </c>
      <c r="B553" s="97">
        <v>214</v>
      </c>
      <c r="C553" s="97">
        <v>793</v>
      </c>
      <c r="D553" s="97">
        <v>0</v>
      </c>
      <c r="E553" s="112" t="str">
        <f>CONCATENATE(Tabla1[[#This Row],[Código del Programa Presupuestario]]&amp;Tabla1[[#This Row],[Código del Subprograma Presupuestario]])</f>
        <v>7930</v>
      </c>
      <c r="F553" s="97">
        <v>401</v>
      </c>
      <c r="G553" s="112" t="str">
        <f>CONCATENATE(Tabla1[[#This Row],[Código]]&amp;Tabla1[[#This Row],[Código del Clasificador Objeto del Gasto]])</f>
        <v>7930401</v>
      </c>
      <c r="H553" s="97">
        <v>200</v>
      </c>
      <c r="I553" s="97">
        <v>1</v>
      </c>
      <c r="J553" s="97">
        <v>1320</v>
      </c>
      <c r="K553" s="97">
        <v>1112</v>
      </c>
      <c r="L553" s="99" t="s">
        <v>48</v>
      </c>
    </row>
    <row r="554" spans="1:12" ht="25.5" x14ac:dyDescent="0.2">
      <c r="A554" s="97">
        <v>2021</v>
      </c>
      <c r="B554" s="97">
        <v>214</v>
      </c>
      <c r="C554" s="97">
        <v>793</v>
      </c>
      <c r="D554" s="97">
        <v>0</v>
      </c>
      <c r="E554" s="112" t="str">
        <f>CONCATENATE(Tabla1[[#This Row],[Código del Programa Presupuestario]]&amp;Tabla1[[#This Row],[Código del Subprograma Presupuestario]])</f>
        <v>7930</v>
      </c>
      <c r="F554" s="97">
        <v>405</v>
      </c>
      <c r="G554" s="112" t="str">
        <f>CONCATENATE(Tabla1[[#This Row],[Código]]&amp;Tabla1[[#This Row],[Código del Clasificador Objeto del Gasto]])</f>
        <v>7930405</v>
      </c>
      <c r="H554" s="97">
        <v>200</v>
      </c>
      <c r="I554" s="97">
        <v>1</v>
      </c>
      <c r="J554" s="97">
        <v>1320</v>
      </c>
      <c r="K554" s="97">
        <v>1112</v>
      </c>
      <c r="L554" s="99" t="s">
        <v>49</v>
      </c>
    </row>
    <row r="555" spans="1:12" ht="63.75" x14ac:dyDescent="0.2">
      <c r="A555" s="97">
        <v>2021</v>
      </c>
      <c r="B555" s="97">
        <v>214</v>
      </c>
      <c r="C555" s="97">
        <v>793</v>
      </c>
      <c r="D555" s="97">
        <v>0</v>
      </c>
      <c r="E555" s="112" t="str">
        <f>CONCATENATE(Tabla1[[#This Row],[Código del Programa Presupuestario]]&amp;Tabla1[[#This Row],[Código del Subprograma Presupuestario]])</f>
        <v>7930</v>
      </c>
      <c r="F555" s="97">
        <v>501</v>
      </c>
      <c r="G555" s="112" t="str">
        <f>CONCATENATE(Tabla1[[#This Row],[Código]]&amp;Tabla1[[#This Row],[Código del Clasificador Objeto del Gasto]])</f>
        <v>7930501</v>
      </c>
      <c r="H555" s="97">
        <v>200</v>
      </c>
      <c r="I555" s="97">
        <v>1</v>
      </c>
      <c r="J555" s="97">
        <v>1320</v>
      </c>
      <c r="K555" s="97">
        <v>1112</v>
      </c>
      <c r="L555" s="99" t="s">
        <v>50</v>
      </c>
    </row>
    <row r="556" spans="1:12" ht="51" x14ac:dyDescent="0.2">
      <c r="A556" s="97">
        <v>2021</v>
      </c>
      <c r="B556" s="97">
        <v>214</v>
      </c>
      <c r="C556" s="97">
        <v>793</v>
      </c>
      <c r="D556" s="97">
        <v>0</v>
      </c>
      <c r="E556" s="112" t="str">
        <f>CONCATENATE(Tabla1[[#This Row],[Código del Programa Presupuestario]]&amp;Tabla1[[#This Row],[Código del Subprograma Presupuestario]])</f>
        <v>7930</v>
      </c>
      <c r="F556" s="97">
        <v>502</v>
      </c>
      <c r="G556" s="112" t="str">
        <f>CONCATENATE(Tabla1[[#This Row],[Código]]&amp;Tabla1[[#This Row],[Código del Clasificador Objeto del Gasto]])</f>
        <v>7930502</v>
      </c>
      <c r="H556" s="97">
        <v>200</v>
      </c>
      <c r="I556" s="97">
        <v>1</v>
      </c>
      <c r="J556" s="97">
        <v>1320</v>
      </c>
      <c r="K556" s="97">
        <v>1112</v>
      </c>
      <c r="L556" s="99" t="s">
        <v>51</v>
      </c>
    </row>
    <row r="557" spans="1:12" ht="51" x14ac:dyDescent="0.2">
      <c r="A557" s="97">
        <v>2021</v>
      </c>
      <c r="B557" s="97">
        <v>214</v>
      </c>
      <c r="C557" s="97">
        <v>793</v>
      </c>
      <c r="D557" s="97">
        <v>0</v>
      </c>
      <c r="E557" s="112" t="str">
        <f>CONCATENATE(Tabla1[[#This Row],[Código del Programa Presupuestario]]&amp;Tabla1[[#This Row],[Código del Subprograma Presupuestario]])</f>
        <v>7930</v>
      </c>
      <c r="F557" s="97">
        <v>503</v>
      </c>
      <c r="G557" s="112" t="str">
        <f>CONCATENATE(Tabla1[[#This Row],[Código]]&amp;Tabla1[[#This Row],[Código del Clasificador Objeto del Gasto]])</f>
        <v>7930503</v>
      </c>
      <c r="H557" s="97">
        <v>200</v>
      </c>
      <c r="I557" s="97">
        <v>1</v>
      </c>
      <c r="J557" s="97">
        <v>1320</v>
      </c>
      <c r="K557" s="97">
        <v>1112</v>
      </c>
      <c r="L557" s="99" t="s">
        <v>52</v>
      </c>
    </row>
    <row r="558" spans="1:12" ht="38.25" x14ac:dyDescent="0.2">
      <c r="A558" s="97">
        <v>2021</v>
      </c>
      <c r="B558" s="97">
        <v>214</v>
      </c>
      <c r="C558" s="97">
        <v>793</v>
      </c>
      <c r="D558" s="97">
        <v>0</v>
      </c>
      <c r="E558" s="112" t="str">
        <f>CONCATENATE(Tabla1[[#This Row],[Código del Programa Presupuestario]]&amp;Tabla1[[#This Row],[Código del Subprograma Presupuestario]])</f>
        <v>7930</v>
      </c>
      <c r="F558" s="97">
        <v>10499</v>
      </c>
      <c r="G558" s="112" t="str">
        <f>CONCATENATE(Tabla1[[#This Row],[Código]]&amp;Tabla1[[#This Row],[Código del Clasificador Objeto del Gasto]])</f>
        <v>793010499</v>
      </c>
      <c r="H558" s="97">
        <v>0</v>
      </c>
      <c r="I558" s="97">
        <v>1</v>
      </c>
      <c r="J558" s="97">
        <v>1320</v>
      </c>
      <c r="K558" s="97">
        <v>1120</v>
      </c>
      <c r="L558" s="99" t="s">
        <v>281</v>
      </c>
    </row>
    <row r="559" spans="1:12" ht="63.75" x14ac:dyDescent="0.2">
      <c r="A559" s="97">
        <v>2021</v>
      </c>
      <c r="B559" s="97">
        <v>214</v>
      </c>
      <c r="C559" s="97">
        <v>793</v>
      </c>
      <c r="D559" s="97">
        <v>0</v>
      </c>
      <c r="E559" s="112" t="str">
        <f>CONCATENATE(Tabla1[[#This Row],[Código del Programa Presupuestario]]&amp;Tabla1[[#This Row],[Código del Subprograma Presupuestario]])</f>
        <v>7930</v>
      </c>
      <c r="F559" s="97">
        <v>60103</v>
      </c>
      <c r="G559" s="112" t="str">
        <f>CONCATENATE(Tabla1[[#This Row],[Código]]&amp;Tabla1[[#This Row],[Código del Clasificador Objeto del Gasto]])</f>
        <v>793060103</v>
      </c>
      <c r="H559" s="97">
        <v>200</v>
      </c>
      <c r="I559" s="97">
        <v>1</v>
      </c>
      <c r="J559" s="97">
        <v>1320</v>
      </c>
      <c r="K559" s="97">
        <v>1310</v>
      </c>
      <c r="L559" s="99" t="s">
        <v>53</v>
      </c>
    </row>
    <row r="560" spans="1:12" ht="63.75" x14ac:dyDescent="0.2">
      <c r="A560" s="97">
        <v>2021</v>
      </c>
      <c r="B560" s="97">
        <v>214</v>
      </c>
      <c r="C560" s="97">
        <v>793</v>
      </c>
      <c r="D560" s="97">
        <v>0</v>
      </c>
      <c r="E560" s="112" t="str">
        <f>CONCATENATE(Tabla1[[#This Row],[Código del Programa Presupuestario]]&amp;Tabla1[[#This Row],[Código del Subprograma Presupuestario]])</f>
        <v>7930</v>
      </c>
      <c r="F560" s="97">
        <v>60103</v>
      </c>
      <c r="G560" s="112" t="str">
        <f>CONCATENATE(Tabla1[[#This Row],[Código]]&amp;Tabla1[[#This Row],[Código del Clasificador Objeto del Gasto]])</f>
        <v>793060103</v>
      </c>
      <c r="H560" s="97">
        <v>202</v>
      </c>
      <c r="I560" s="97">
        <v>1</v>
      </c>
      <c r="J560" s="97">
        <v>1320</v>
      </c>
      <c r="K560" s="97">
        <v>1310</v>
      </c>
      <c r="L560" s="99" t="s">
        <v>54</v>
      </c>
    </row>
    <row r="561" spans="1:12" ht="25.5" x14ac:dyDescent="0.2">
      <c r="A561" s="97">
        <v>2021</v>
      </c>
      <c r="B561" s="97">
        <v>214</v>
      </c>
      <c r="C561" s="97">
        <v>793</v>
      </c>
      <c r="D561" s="97">
        <v>0</v>
      </c>
      <c r="E561" s="112" t="str">
        <f>CONCATENATE(Tabla1[[#This Row],[Código del Programa Presupuestario]]&amp;Tabla1[[#This Row],[Código del Subprograma Presupuestario]])</f>
        <v>7930</v>
      </c>
      <c r="F561" s="97">
        <v>60399</v>
      </c>
      <c r="G561" s="112" t="str">
        <f>CONCATENATE(Tabla1[[#This Row],[Código]]&amp;Tabla1[[#This Row],[Código del Clasificador Objeto del Gasto]])</f>
        <v>793060399</v>
      </c>
      <c r="H561" s="97">
        <v>0</v>
      </c>
      <c r="I561" s="97">
        <v>1</v>
      </c>
      <c r="J561" s="97">
        <v>1320</v>
      </c>
      <c r="K561" s="97">
        <v>1320</v>
      </c>
      <c r="L561" s="99" t="s">
        <v>64</v>
      </c>
    </row>
    <row r="562" spans="1:12" x14ac:dyDescent="0.2">
      <c r="A562" s="97">
        <v>2021</v>
      </c>
      <c r="B562" s="97">
        <v>214</v>
      </c>
      <c r="C562" s="97">
        <v>794</v>
      </c>
      <c r="D562" s="97">
        <v>0</v>
      </c>
      <c r="E562" s="112" t="str">
        <f>CONCATENATE(Tabla1[[#This Row],[Código del Programa Presupuestario]]&amp;Tabla1[[#This Row],[Código del Subprograma Presupuestario]])</f>
        <v>7940</v>
      </c>
      <c r="F562" s="97">
        <v>101</v>
      </c>
      <c r="G562" s="112" t="str">
        <f>CONCATENATE(Tabla1[[#This Row],[Código]]&amp;Tabla1[[#This Row],[Código del Clasificador Objeto del Gasto]])</f>
        <v>7940101</v>
      </c>
      <c r="H562" s="97">
        <v>0</v>
      </c>
      <c r="I562" s="97">
        <v>1</v>
      </c>
      <c r="J562" s="97">
        <v>1143</v>
      </c>
      <c r="K562" s="97">
        <v>1111</v>
      </c>
      <c r="L562" s="99"/>
    </row>
    <row r="563" spans="1:12" x14ac:dyDescent="0.2">
      <c r="A563" s="97">
        <v>2021</v>
      </c>
      <c r="B563" s="97">
        <v>214</v>
      </c>
      <c r="C563" s="97">
        <v>794</v>
      </c>
      <c r="D563" s="97">
        <v>0</v>
      </c>
      <c r="E563" s="112" t="str">
        <f>CONCATENATE(Tabla1[[#This Row],[Código del Programa Presupuestario]]&amp;Tabla1[[#This Row],[Código del Subprograma Presupuestario]])</f>
        <v>7940</v>
      </c>
      <c r="F563" s="97">
        <v>201</v>
      </c>
      <c r="G563" s="112" t="str">
        <f>CONCATENATE(Tabla1[[#This Row],[Código]]&amp;Tabla1[[#This Row],[Código del Clasificador Objeto del Gasto]])</f>
        <v>7940201</v>
      </c>
      <c r="H563" s="97">
        <v>0</v>
      </c>
      <c r="I563" s="97">
        <v>1</v>
      </c>
      <c r="J563" s="97">
        <v>1143</v>
      </c>
      <c r="K563" s="97">
        <v>1111</v>
      </c>
      <c r="L563" s="99"/>
    </row>
    <row r="564" spans="1:12" x14ac:dyDescent="0.2">
      <c r="A564" s="97">
        <v>2021</v>
      </c>
      <c r="B564" s="97">
        <v>214</v>
      </c>
      <c r="C564" s="97">
        <v>794</v>
      </c>
      <c r="D564" s="97">
        <v>0</v>
      </c>
      <c r="E564" s="112" t="str">
        <f>CONCATENATE(Tabla1[[#This Row],[Código del Programa Presupuestario]]&amp;Tabla1[[#This Row],[Código del Subprograma Presupuestario]])</f>
        <v>7940</v>
      </c>
      <c r="F564" s="97">
        <v>205</v>
      </c>
      <c r="G564" s="112" t="str">
        <f>CONCATENATE(Tabla1[[#This Row],[Código]]&amp;Tabla1[[#This Row],[Código del Clasificador Objeto del Gasto]])</f>
        <v>7940205</v>
      </c>
      <c r="H564" s="97">
        <v>0</v>
      </c>
      <c r="I564" s="97">
        <v>1</v>
      </c>
      <c r="J564" s="97">
        <v>1143</v>
      </c>
      <c r="K564" s="97">
        <v>1111</v>
      </c>
      <c r="L564" s="99"/>
    </row>
    <row r="565" spans="1:12" x14ac:dyDescent="0.2">
      <c r="A565" s="97">
        <v>2021</v>
      </c>
      <c r="B565" s="97">
        <v>214</v>
      </c>
      <c r="C565" s="97">
        <v>794</v>
      </c>
      <c r="D565" s="97">
        <v>0</v>
      </c>
      <c r="E565" s="112" t="str">
        <f>CONCATENATE(Tabla1[[#This Row],[Código del Programa Presupuestario]]&amp;Tabla1[[#This Row],[Código del Subprograma Presupuestario]])</f>
        <v>7940</v>
      </c>
      <c r="F565" s="97">
        <v>301</v>
      </c>
      <c r="G565" s="112" t="str">
        <f>CONCATENATE(Tabla1[[#This Row],[Código]]&amp;Tabla1[[#This Row],[Código del Clasificador Objeto del Gasto]])</f>
        <v>7940301</v>
      </c>
      <c r="H565" s="97">
        <v>0</v>
      </c>
      <c r="I565" s="97">
        <v>1</v>
      </c>
      <c r="J565" s="97">
        <v>1143</v>
      </c>
      <c r="K565" s="97">
        <v>1111</v>
      </c>
      <c r="L565" s="99"/>
    </row>
    <row r="566" spans="1:12" x14ac:dyDescent="0.2">
      <c r="A566" s="97">
        <v>2021</v>
      </c>
      <c r="B566" s="97">
        <v>214</v>
      </c>
      <c r="C566" s="97">
        <v>794</v>
      </c>
      <c r="D566" s="97">
        <v>0</v>
      </c>
      <c r="E566" s="112" t="str">
        <f>CONCATENATE(Tabla1[[#This Row],[Código del Programa Presupuestario]]&amp;Tabla1[[#This Row],[Código del Subprograma Presupuestario]])</f>
        <v>7940</v>
      </c>
      <c r="F566" s="97">
        <v>302</v>
      </c>
      <c r="G566" s="112" t="str">
        <f>CONCATENATE(Tabla1[[#This Row],[Código]]&amp;Tabla1[[#This Row],[Código del Clasificador Objeto del Gasto]])</f>
        <v>7940302</v>
      </c>
      <c r="H566" s="97">
        <v>0</v>
      </c>
      <c r="I566" s="97">
        <v>1</v>
      </c>
      <c r="J566" s="97">
        <v>1143</v>
      </c>
      <c r="K566" s="97">
        <v>1111</v>
      </c>
      <c r="L566" s="99"/>
    </row>
    <row r="567" spans="1:12" x14ac:dyDescent="0.2">
      <c r="A567" s="97">
        <v>2021</v>
      </c>
      <c r="B567" s="97">
        <v>214</v>
      </c>
      <c r="C567" s="97">
        <v>794</v>
      </c>
      <c r="D567" s="97">
        <v>0</v>
      </c>
      <c r="E567" s="112" t="str">
        <f>CONCATENATE(Tabla1[[#This Row],[Código del Programa Presupuestario]]&amp;Tabla1[[#This Row],[Código del Subprograma Presupuestario]])</f>
        <v>7940</v>
      </c>
      <c r="F567" s="97">
        <v>303</v>
      </c>
      <c r="G567" s="112" t="str">
        <f>CONCATENATE(Tabla1[[#This Row],[Código]]&amp;Tabla1[[#This Row],[Código del Clasificador Objeto del Gasto]])</f>
        <v>7940303</v>
      </c>
      <c r="H567" s="97">
        <v>0</v>
      </c>
      <c r="I567" s="97">
        <v>280</v>
      </c>
      <c r="J567" s="97">
        <v>1143</v>
      </c>
      <c r="K567" s="97">
        <v>1111</v>
      </c>
      <c r="L567" s="99"/>
    </row>
    <row r="568" spans="1:12" x14ac:dyDescent="0.2">
      <c r="A568" s="97">
        <v>2021</v>
      </c>
      <c r="B568" s="97">
        <v>214</v>
      </c>
      <c r="C568" s="97">
        <v>794</v>
      </c>
      <c r="D568" s="97">
        <v>0</v>
      </c>
      <c r="E568" s="112" t="str">
        <f>CONCATENATE(Tabla1[[#This Row],[Código del Programa Presupuestario]]&amp;Tabla1[[#This Row],[Código del Subprograma Presupuestario]])</f>
        <v>7940</v>
      </c>
      <c r="F568" s="97">
        <v>304</v>
      </c>
      <c r="G568" s="112" t="str">
        <f>CONCATENATE(Tabla1[[#This Row],[Código]]&amp;Tabla1[[#This Row],[Código del Clasificador Objeto del Gasto]])</f>
        <v>7940304</v>
      </c>
      <c r="H568" s="97">
        <v>0</v>
      </c>
      <c r="I568" s="97">
        <v>1</v>
      </c>
      <c r="J568" s="97">
        <v>1143</v>
      </c>
      <c r="K568" s="97">
        <v>1111</v>
      </c>
      <c r="L568" s="99"/>
    </row>
    <row r="569" spans="1:12" x14ac:dyDescent="0.2">
      <c r="A569" s="97">
        <v>2021</v>
      </c>
      <c r="B569" s="97">
        <v>214</v>
      </c>
      <c r="C569" s="97">
        <v>794</v>
      </c>
      <c r="D569" s="97">
        <v>0</v>
      </c>
      <c r="E569" s="112" t="str">
        <f>CONCATENATE(Tabla1[[#This Row],[Código del Programa Presupuestario]]&amp;Tabla1[[#This Row],[Código del Subprograma Presupuestario]])</f>
        <v>7940</v>
      </c>
      <c r="F569" s="97">
        <v>399</v>
      </c>
      <c r="G569" s="112" t="str">
        <f>CONCATENATE(Tabla1[[#This Row],[Código]]&amp;Tabla1[[#This Row],[Código del Clasificador Objeto del Gasto]])</f>
        <v>7940399</v>
      </c>
      <c r="H569" s="97">
        <v>0</v>
      </c>
      <c r="I569" s="97">
        <v>1</v>
      </c>
      <c r="J569" s="97">
        <v>1143</v>
      </c>
      <c r="K569" s="97">
        <v>1111</v>
      </c>
      <c r="L569" s="99"/>
    </row>
    <row r="570" spans="1:12" x14ac:dyDescent="0.2">
      <c r="A570" s="97">
        <v>2021</v>
      </c>
      <c r="B570" s="97">
        <v>214</v>
      </c>
      <c r="C570" s="97">
        <v>794</v>
      </c>
      <c r="D570" s="97">
        <v>0</v>
      </c>
      <c r="E570" s="112" t="str">
        <f>CONCATENATE(Tabla1[[#This Row],[Código del Programa Presupuestario]]&amp;Tabla1[[#This Row],[Código del Subprograma Presupuestario]])</f>
        <v>7940</v>
      </c>
      <c r="F570" s="97">
        <v>401</v>
      </c>
      <c r="G570" s="112" t="str">
        <f>CONCATENATE(Tabla1[[#This Row],[Código]]&amp;Tabla1[[#This Row],[Código del Clasificador Objeto del Gasto]])</f>
        <v>7940401</v>
      </c>
      <c r="H570" s="97">
        <v>200</v>
      </c>
      <c r="I570" s="97">
        <v>1</v>
      </c>
      <c r="J570" s="97">
        <v>1143</v>
      </c>
      <c r="K570" s="97">
        <v>1112</v>
      </c>
      <c r="L570" s="99"/>
    </row>
    <row r="571" spans="1:12" x14ac:dyDescent="0.2">
      <c r="A571" s="97">
        <v>2021</v>
      </c>
      <c r="B571" s="97">
        <v>214</v>
      </c>
      <c r="C571" s="97">
        <v>794</v>
      </c>
      <c r="D571" s="97">
        <v>0</v>
      </c>
      <c r="E571" s="112" t="str">
        <f>CONCATENATE(Tabla1[[#This Row],[Código del Programa Presupuestario]]&amp;Tabla1[[#This Row],[Código del Subprograma Presupuestario]])</f>
        <v>7940</v>
      </c>
      <c r="F571" s="97">
        <v>405</v>
      </c>
      <c r="G571" s="112" t="str">
        <f>CONCATENATE(Tabla1[[#This Row],[Código]]&amp;Tabla1[[#This Row],[Código del Clasificador Objeto del Gasto]])</f>
        <v>7940405</v>
      </c>
      <c r="H571" s="97">
        <v>200</v>
      </c>
      <c r="I571" s="97">
        <v>1</v>
      </c>
      <c r="J571" s="97">
        <v>1143</v>
      </c>
      <c r="K571" s="97">
        <v>1112</v>
      </c>
      <c r="L571" s="99"/>
    </row>
    <row r="572" spans="1:12" x14ac:dyDescent="0.2">
      <c r="A572" s="97">
        <v>2021</v>
      </c>
      <c r="B572" s="97">
        <v>214</v>
      </c>
      <c r="C572" s="97">
        <v>794</v>
      </c>
      <c r="D572" s="97">
        <v>0</v>
      </c>
      <c r="E572" s="112" t="str">
        <f>CONCATENATE(Tabla1[[#This Row],[Código del Programa Presupuestario]]&amp;Tabla1[[#This Row],[Código del Subprograma Presupuestario]])</f>
        <v>7940</v>
      </c>
      <c r="F572" s="97">
        <v>501</v>
      </c>
      <c r="G572" s="112" t="str">
        <f>CONCATENATE(Tabla1[[#This Row],[Código]]&amp;Tabla1[[#This Row],[Código del Clasificador Objeto del Gasto]])</f>
        <v>7940501</v>
      </c>
      <c r="H572" s="97">
        <v>200</v>
      </c>
      <c r="I572" s="97">
        <v>1</v>
      </c>
      <c r="J572" s="97">
        <v>1143</v>
      </c>
      <c r="K572" s="97">
        <v>1112</v>
      </c>
      <c r="L572" s="99"/>
    </row>
    <row r="573" spans="1:12" x14ac:dyDescent="0.2">
      <c r="A573" s="97">
        <v>2021</v>
      </c>
      <c r="B573" s="97">
        <v>214</v>
      </c>
      <c r="C573" s="97">
        <v>794</v>
      </c>
      <c r="D573" s="97">
        <v>0</v>
      </c>
      <c r="E573" s="112" t="str">
        <f>CONCATENATE(Tabla1[[#This Row],[Código del Programa Presupuestario]]&amp;Tabla1[[#This Row],[Código del Subprograma Presupuestario]])</f>
        <v>7940</v>
      </c>
      <c r="F573" s="97">
        <v>502</v>
      </c>
      <c r="G573" s="112" t="str">
        <f>CONCATENATE(Tabla1[[#This Row],[Código]]&amp;Tabla1[[#This Row],[Código del Clasificador Objeto del Gasto]])</f>
        <v>7940502</v>
      </c>
      <c r="H573" s="97">
        <v>200</v>
      </c>
      <c r="I573" s="97">
        <v>1</v>
      </c>
      <c r="J573" s="97">
        <v>1143</v>
      </c>
      <c r="K573" s="97">
        <v>1112</v>
      </c>
      <c r="L573" s="99"/>
    </row>
    <row r="574" spans="1:12" x14ac:dyDescent="0.2">
      <c r="A574" s="97">
        <v>2021</v>
      </c>
      <c r="B574" s="97">
        <v>214</v>
      </c>
      <c r="C574" s="97">
        <v>794</v>
      </c>
      <c r="D574" s="97">
        <v>0</v>
      </c>
      <c r="E574" s="112" t="str">
        <f>CONCATENATE(Tabla1[[#This Row],[Código del Programa Presupuestario]]&amp;Tabla1[[#This Row],[Código del Subprograma Presupuestario]])</f>
        <v>7940</v>
      </c>
      <c r="F574" s="97">
        <v>503</v>
      </c>
      <c r="G574" s="112" t="str">
        <f>CONCATENATE(Tabla1[[#This Row],[Código]]&amp;Tabla1[[#This Row],[Código del Clasificador Objeto del Gasto]])</f>
        <v>7940503</v>
      </c>
      <c r="H574" s="97">
        <v>200</v>
      </c>
      <c r="I574" s="97">
        <v>1</v>
      </c>
      <c r="J574" s="97">
        <v>1143</v>
      </c>
      <c r="K574" s="97">
        <v>1112</v>
      </c>
      <c r="L574" s="99"/>
    </row>
    <row r="575" spans="1:12" ht="51" x14ac:dyDescent="0.2">
      <c r="A575" s="97">
        <v>2021</v>
      </c>
      <c r="B575" s="97">
        <v>214</v>
      </c>
      <c r="C575" s="97">
        <v>794</v>
      </c>
      <c r="D575" s="97">
        <v>0</v>
      </c>
      <c r="E575" s="112" t="str">
        <f>CONCATENATE(Tabla1[[#This Row],[Código del Programa Presupuestario]]&amp;Tabla1[[#This Row],[Código del Subprograma Presupuestario]])</f>
        <v>7940</v>
      </c>
      <c r="F575" s="97">
        <v>505</v>
      </c>
      <c r="G575" s="112" t="str">
        <f>CONCATENATE(Tabla1[[#This Row],[Código]]&amp;Tabla1[[#This Row],[Código del Clasificador Objeto del Gasto]])</f>
        <v>7940505</v>
      </c>
      <c r="H575" s="97">
        <v>200</v>
      </c>
      <c r="I575" s="97">
        <v>1</v>
      </c>
      <c r="J575" s="97">
        <v>1143</v>
      </c>
      <c r="K575" s="97">
        <v>1112</v>
      </c>
      <c r="L575" s="99" t="s">
        <v>72</v>
      </c>
    </row>
    <row r="576" spans="1:12" x14ac:dyDescent="0.2">
      <c r="A576" s="97">
        <v>2021</v>
      </c>
      <c r="B576" s="97">
        <v>214</v>
      </c>
      <c r="C576" s="97">
        <v>794</v>
      </c>
      <c r="D576" s="97">
        <v>0</v>
      </c>
      <c r="E576" s="112" t="str">
        <f>CONCATENATE(Tabla1[[#This Row],[Código del Programa Presupuestario]]&amp;Tabla1[[#This Row],[Código del Subprograma Presupuestario]])</f>
        <v>7940</v>
      </c>
      <c r="F576" s="97">
        <v>9999</v>
      </c>
      <c r="G576" s="112" t="str">
        <f>CONCATENATE(Tabla1[[#This Row],[Código]]&amp;Tabla1[[#This Row],[Código del Clasificador Objeto del Gasto]])</f>
        <v>79409999</v>
      </c>
      <c r="H576" s="97">
        <v>0</v>
      </c>
      <c r="I576" s="97">
        <v>1</v>
      </c>
      <c r="J576" s="97">
        <v>1143</v>
      </c>
      <c r="K576" s="97">
        <v>1111</v>
      </c>
      <c r="L576" s="99"/>
    </row>
    <row r="577" spans="1:12" x14ac:dyDescent="0.2">
      <c r="A577" s="97">
        <v>2021</v>
      </c>
      <c r="B577" s="97">
        <v>214</v>
      </c>
      <c r="C577" s="97">
        <v>794</v>
      </c>
      <c r="D577" s="97">
        <v>0</v>
      </c>
      <c r="E577" s="112" t="str">
        <f>CONCATENATE(Tabla1[[#This Row],[Código del Programa Presupuestario]]&amp;Tabla1[[#This Row],[Código del Subprograma Presupuestario]])</f>
        <v>7940</v>
      </c>
      <c r="F577" s="97">
        <v>10101</v>
      </c>
      <c r="G577" s="112" t="str">
        <f>CONCATENATE(Tabla1[[#This Row],[Código]]&amp;Tabla1[[#This Row],[Código del Clasificador Objeto del Gasto]])</f>
        <v>794010101</v>
      </c>
      <c r="H577" s="97">
        <v>0</v>
      </c>
      <c r="I577" s="97">
        <v>1</v>
      </c>
      <c r="J577" s="97">
        <v>1143</v>
      </c>
      <c r="K577" s="97">
        <v>1120</v>
      </c>
      <c r="L577" s="99"/>
    </row>
    <row r="578" spans="1:12" x14ac:dyDescent="0.2">
      <c r="A578" s="97">
        <v>2021</v>
      </c>
      <c r="B578" s="97">
        <v>214</v>
      </c>
      <c r="C578" s="97">
        <v>794</v>
      </c>
      <c r="D578" s="97">
        <v>0</v>
      </c>
      <c r="E578" s="112" t="str">
        <f>CONCATENATE(Tabla1[[#This Row],[Código del Programa Presupuestario]]&amp;Tabla1[[#This Row],[Código del Subprograma Presupuestario]])</f>
        <v>7940</v>
      </c>
      <c r="F578" s="97">
        <v>10102</v>
      </c>
      <c r="G578" s="112" t="str">
        <f>CONCATENATE(Tabla1[[#This Row],[Código]]&amp;Tabla1[[#This Row],[Código del Clasificador Objeto del Gasto]])</f>
        <v>794010102</v>
      </c>
      <c r="H578" s="97">
        <v>0</v>
      </c>
      <c r="I578" s="97">
        <v>1</v>
      </c>
      <c r="J578" s="97">
        <v>1143</v>
      </c>
      <c r="K578" s="97">
        <v>1120</v>
      </c>
      <c r="L578" s="99"/>
    </row>
    <row r="579" spans="1:12" x14ac:dyDescent="0.2">
      <c r="A579" s="97">
        <v>2021</v>
      </c>
      <c r="B579" s="97">
        <v>214</v>
      </c>
      <c r="C579" s="97">
        <v>794</v>
      </c>
      <c r="D579" s="97">
        <v>0</v>
      </c>
      <c r="E579" s="112" t="str">
        <f>CONCATENATE(Tabla1[[#This Row],[Código del Programa Presupuestario]]&amp;Tabla1[[#This Row],[Código del Subprograma Presupuestario]])</f>
        <v>7940</v>
      </c>
      <c r="F579" s="97">
        <v>10103</v>
      </c>
      <c r="G579" s="112" t="str">
        <f>CONCATENATE(Tabla1[[#This Row],[Código]]&amp;Tabla1[[#This Row],[Código del Clasificador Objeto del Gasto]])</f>
        <v>794010103</v>
      </c>
      <c r="H579" s="97">
        <v>0</v>
      </c>
      <c r="I579" s="97">
        <v>1</v>
      </c>
      <c r="J579" s="97">
        <v>1143</v>
      </c>
      <c r="K579" s="97">
        <v>1120</v>
      </c>
      <c r="L579" s="99"/>
    </row>
    <row r="580" spans="1:12" x14ac:dyDescent="0.2">
      <c r="A580" s="97">
        <v>2021</v>
      </c>
      <c r="B580" s="97">
        <v>214</v>
      </c>
      <c r="C580" s="97">
        <v>794</v>
      </c>
      <c r="D580" s="97">
        <v>0</v>
      </c>
      <c r="E580" s="112" t="str">
        <f>CONCATENATE(Tabla1[[#This Row],[Código del Programa Presupuestario]]&amp;Tabla1[[#This Row],[Código del Subprograma Presupuestario]])</f>
        <v>7940</v>
      </c>
      <c r="F580" s="97">
        <v>10104</v>
      </c>
      <c r="G580" s="112" t="str">
        <f>CONCATENATE(Tabla1[[#This Row],[Código]]&amp;Tabla1[[#This Row],[Código del Clasificador Objeto del Gasto]])</f>
        <v>794010104</v>
      </c>
      <c r="H580" s="97">
        <v>0</v>
      </c>
      <c r="I580" s="97">
        <v>1</v>
      </c>
      <c r="J580" s="97">
        <v>1143</v>
      </c>
      <c r="K580" s="97">
        <v>1120</v>
      </c>
      <c r="L580" s="99"/>
    </row>
    <row r="581" spans="1:12" ht="63.75" x14ac:dyDescent="0.2">
      <c r="A581" s="97">
        <v>2021</v>
      </c>
      <c r="B581" s="97">
        <v>214</v>
      </c>
      <c r="C581" s="97">
        <v>794</v>
      </c>
      <c r="D581" s="97">
        <v>0</v>
      </c>
      <c r="E581" s="112" t="str">
        <f>CONCATENATE(Tabla1[[#This Row],[Código del Programa Presupuestario]]&amp;Tabla1[[#This Row],[Código del Subprograma Presupuestario]])</f>
        <v>7940</v>
      </c>
      <c r="F581" s="97">
        <v>10199</v>
      </c>
      <c r="G581" s="112" t="str">
        <f>CONCATENATE(Tabla1[[#This Row],[Código]]&amp;Tabla1[[#This Row],[Código del Clasificador Objeto del Gasto]])</f>
        <v>794010199</v>
      </c>
      <c r="H581" s="97">
        <v>0</v>
      </c>
      <c r="I581" s="97">
        <v>1</v>
      </c>
      <c r="J581" s="97">
        <v>1143</v>
      </c>
      <c r="K581" s="97">
        <v>1120</v>
      </c>
      <c r="L581" s="99" t="s">
        <v>282</v>
      </c>
    </row>
    <row r="582" spans="1:12" x14ac:dyDescent="0.2">
      <c r="A582" s="97">
        <v>2021</v>
      </c>
      <c r="B582" s="97">
        <v>214</v>
      </c>
      <c r="C582" s="97">
        <v>794</v>
      </c>
      <c r="D582" s="97">
        <v>0</v>
      </c>
      <c r="E582" s="112" t="str">
        <f>CONCATENATE(Tabla1[[#This Row],[Código del Programa Presupuestario]]&amp;Tabla1[[#This Row],[Código del Subprograma Presupuestario]])</f>
        <v>7940</v>
      </c>
      <c r="F582" s="97">
        <v>10201</v>
      </c>
      <c r="G582" s="112" t="str">
        <f>CONCATENATE(Tabla1[[#This Row],[Código]]&amp;Tabla1[[#This Row],[Código del Clasificador Objeto del Gasto]])</f>
        <v>794010201</v>
      </c>
      <c r="H582" s="97">
        <v>0</v>
      </c>
      <c r="I582" s="97">
        <v>1</v>
      </c>
      <c r="J582" s="97">
        <v>1143</v>
      </c>
      <c r="K582" s="97">
        <v>1120</v>
      </c>
      <c r="L582" s="99"/>
    </row>
    <row r="583" spans="1:12" x14ac:dyDescent="0.2">
      <c r="A583" s="97">
        <v>2021</v>
      </c>
      <c r="B583" s="97">
        <v>214</v>
      </c>
      <c r="C583" s="97">
        <v>794</v>
      </c>
      <c r="D583" s="97">
        <v>0</v>
      </c>
      <c r="E583" s="112" t="str">
        <f>CONCATENATE(Tabla1[[#This Row],[Código del Programa Presupuestario]]&amp;Tabla1[[#This Row],[Código del Subprograma Presupuestario]])</f>
        <v>7940</v>
      </c>
      <c r="F583" s="97">
        <v>10202</v>
      </c>
      <c r="G583" s="112" t="str">
        <f>CONCATENATE(Tabla1[[#This Row],[Código]]&amp;Tabla1[[#This Row],[Código del Clasificador Objeto del Gasto]])</f>
        <v>794010202</v>
      </c>
      <c r="H583" s="97">
        <v>0</v>
      </c>
      <c r="I583" s="97">
        <v>1</v>
      </c>
      <c r="J583" s="97">
        <v>1143</v>
      </c>
      <c r="K583" s="97">
        <v>1120</v>
      </c>
      <c r="L583" s="99"/>
    </row>
    <row r="584" spans="1:12" x14ac:dyDescent="0.2">
      <c r="A584" s="97">
        <v>2021</v>
      </c>
      <c r="B584" s="97">
        <v>214</v>
      </c>
      <c r="C584" s="97">
        <v>794</v>
      </c>
      <c r="D584" s="97">
        <v>0</v>
      </c>
      <c r="E584" s="112" t="str">
        <f>CONCATENATE(Tabla1[[#This Row],[Código del Programa Presupuestario]]&amp;Tabla1[[#This Row],[Código del Subprograma Presupuestario]])</f>
        <v>7940</v>
      </c>
      <c r="F584" s="97">
        <v>10203</v>
      </c>
      <c r="G584" s="112" t="str">
        <f>CONCATENATE(Tabla1[[#This Row],[Código]]&amp;Tabla1[[#This Row],[Código del Clasificador Objeto del Gasto]])</f>
        <v>794010203</v>
      </c>
      <c r="H584" s="97">
        <v>0</v>
      </c>
      <c r="I584" s="97">
        <v>1</v>
      </c>
      <c r="J584" s="97">
        <v>1143</v>
      </c>
      <c r="K584" s="97">
        <v>1120</v>
      </c>
      <c r="L584" s="99"/>
    </row>
    <row r="585" spans="1:12" x14ac:dyDescent="0.2">
      <c r="A585" s="97">
        <v>2021</v>
      </c>
      <c r="B585" s="97">
        <v>214</v>
      </c>
      <c r="C585" s="97">
        <v>794</v>
      </c>
      <c r="D585" s="97">
        <v>0</v>
      </c>
      <c r="E585" s="112" t="str">
        <f>CONCATENATE(Tabla1[[#This Row],[Código del Programa Presupuestario]]&amp;Tabla1[[#This Row],[Código del Subprograma Presupuestario]])</f>
        <v>7940</v>
      </c>
      <c r="F585" s="97">
        <v>10204</v>
      </c>
      <c r="G585" s="112" t="str">
        <f>CONCATENATE(Tabla1[[#This Row],[Código]]&amp;Tabla1[[#This Row],[Código del Clasificador Objeto del Gasto]])</f>
        <v>794010204</v>
      </c>
      <c r="H585" s="97">
        <v>0</v>
      </c>
      <c r="I585" s="97">
        <v>1</v>
      </c>
      <c r="J585" s="97">
        <v>1143</v>
      </c>
      <c r="K585" s="97">
        <v>1120</v>
      </c>
      <c r="L585" s="99"/>
    </row>
    <row r="586" spans="1:12" ht="38.25" x14ac:dyDescent="0.2">
      <c r="A586" s="97">
        <v>2021</v>
      </c>
      <c r="B586" s="97">
        <v>214</v>
      </c>
      <c r="C586" s="97">
        <v>794</v>
      </c>
      <c r="D586" s="97">
        <v>0</v>
      </c>
      <c r="E586" s="112" t="str">
        <f>CONCATENATE(Tabla1[[#This Row],[Código del Programa Presupuestario]]&amp;Tabla1[[#This Row],[Código del Subprograma Presupuestario]])</f>
        <v>7940</v>
      </c>
      <c r="F586" s="97">
        <v>10299</v>
      </c>
      <c r="G586" s="112" t="str">
        <f>CONCATENATE(Tabla1[[#This Row],[Código]]&amp;Tabla1[[#This Row],[Código del Clasificador Objeto del Gasto]])</f>
        <v>794010299</v>
      </c>
      <c r="H586" s="97">
        <v>0</v>
      </c>
      <c r="I586" s="97">
        <v>1</v>
      </c>
      <c r="J586" s="97">
        <v>1143</v>
      </c>
      <c r="K586" s="97">
        <v>1120</v>
      </c>
      <c r="L586" s="99" t="s">
        <v>283</v>
      </c>
    </row>
    <row r="587" spans="1:12" ht="51" x14ac:dyDescent="0.2">
      <c r="A587" s="97">
        <v>2021</v>
      </c>
      <c r="B587" s="97">
        <v>214</v>
      </c>
      <c r="C587" s="97">
        <v>794</v>
      </c>
      <c r="D587" s="97">
        <v>0</v>
      </c>
      <c r="E587" s="112" t="str">
        <f>CONCATENATE(Tabla1[[#This Row],[Código del Programa Presupuestario]]&amp;Tabla1[[#This Row],[Código del Subprograma Presupuestario]])</f>
        <v>7940</v>
      </c>
      <c r="F587" s="97">
        <v>10301</v>
      </c>
      <c r="G587" s="112" t="str">
        <f>CONCATENATE(Tabla1[[#This Row],[Código]]&amp;Tabla1[[#This Row],[Código del Clasificador Objeto del Gasto]])</f>
        <v>794010301</v>
      </c>
      <c r="H587" s="97">
        <v>0</v>
      </c>
      <c r="I587" s="97">
        <v>1</v>
      </c>
      <c r="J587" s="97">
        <v>1143</v>
      </c>
      <c r="K587" s="97">
        <v>1120</v>
      </c>
      <c r="L587" s="99" t="s">
        <v>284</v>
      </c>
    </row>
    <row r="588" spans="1:12" ht="51" x14ac:dyDescent="0.2">
      <c r="A588" s="97">
        <v>2021</v>
      </c>
      <c r="B588" s="97">
        <v>214</v>
      </c>
      <c r="C588" s="97">
        <v>794</v>
      </c>
      <c r="D588" s="97">
        <v>0</v>
      </c>
      <c r="E588" s="112" t="str">
        <f>CONCATENATE(Tabla1[[#This Row],[Código del Programa Presupuestario]]&amp;Tabla1[[#This Row],[Código del Subprograma Presupuestario]])</f>
        <v>7940</v>
      </c>
      <c r="F588" s="97">
        <v>10302</v>
      </c>
      <c r="G588" s="112" t="str">
        <f>CONCATENATE(Tabla1[[#This Row],[Código]]&amp;Tabla1[[#This Row],[Código del Clasificador Objeto del Gasto]])</f>
        <v>794010302</v>
      </c>
      <c r="H588" s="97">
        <v>0</v>
      </c>
      <c r="I588" s="97">
        <v>1</v>
      </c>
      <c r="J588" s="97">
        <v>1143</v>
      </c>
      <c r="K588" s="97">
        <v>1120</v>
      </c>
      <c r="L588" s="99" t="s">
        <v>285</v>
      </c>
    </row>
    <row r="589" spans="1:12" ht="38.25" x14ac:dyDescent="0.2">
      <c r="A589" s="97">
        <v>2021</v>
      </c>
      <c r="B589" s="97">
        <v>214</v>
      </c>
      <c r="C589" s="97">
        <v>794</v>
      </c>
      <c r="D589" s="97">
        <v>0</v>
      </c>
      <c r="E589" s="112" t="str">
        <f>CONCATENATE(Tabla1[[#This Row],[Código del Programa Presupuestario]]&amp;Tabla1[[#This Row],[Código del Subprograma Presupuestario]])</f>
        <v>7940</v>
      </c>
      <c r="F589" s="97">
        <v>10303</v>
      </c>
      <c r="G589" s="112" t="str">
        <f>CONCATENATE(Tabla1[[#This Row],[Código]]&amp;Tabla1[[#This Row],[Código del Clasificador Objeto del Gasto]])</f>
        <v>794010303</v>
      </c>
      <c r="H589" s="97">
        <v>0</v>
      </c>
      <c r="I589" s="97">
        <v>1</v>
      </c>
      <c r="J589" s="97">
        <v>1143</v>
      </c>
      <c r="K589" s="97">
        <v>1120</v>
      </c>
      <c r="L589" s="99" t="s">
        <v>286</v>
      </c>
    </row>
    <row r="590" spans="1:12" x14ac:dyDescent="0.2">
      <c r="A590" s="97">
        <v>2021</v>
      </c>
      <c r="B590" s="97">
        <v>214</v>
      </c>
      <c r="C590" s="97">
        <v>794</v>
      </c>
      <c r="D590" s="97">
        <v>0</v>
      </c>
      <c r="E590" s="112" t="str">
        <f>CONCATENATE(Tabla1[[#This Row],[Código del Programa Presupuestario]]&amp;Tabla1[[#This Row],[Código del Subprograma Presupuestario]])</f>
        <v>7940</v>
      </c>
      <c r="F590" s="97">
        <v>10304</v>
      </c>
      <c r="G590" s="112" t="str">
        <f>CONCATENATE(Tabla1[[#This Row],[Código]]&amp;Tabla1[[#This Row],[Código del Clasificador Objeto del Gasto]])</f>
        <v>794010304</v>
      </c>
      <c r="H590" s="97">
        <v>0</v>
      </c>
      <c r="I590" s="97">
        <v>1</v>
      </c>
      <c r="J590" s="97">
        <v>1143</v>
      </c>
      <c r="K590" s="97">
        <v>1120</v>
      </c>
      <c r="L590" s="99"/>
    </row>
    <row r="591" spans="1:12" ht="38.25" x14ac:dyDescent="0.2">
      <c r="A591" s="97">
        <v>2021</v>
      </c>
      <c r="B591" s="97">
        <v>214</v>
      </c>
      <c r="C591" s="97">
        <v>794</v>
      </c>
      <c r="D591" s="97">
        <v>0</v>
      </c>
      <c r="E591" s="112" t="str">
        <f>CONCATENATE(Tabla1[[#This Row],[Código del Programa Presupuestario]]&amp;Tabla1[[#This Row],[Código del Subprograma Presupuestario]])</f>
        <v>7940</v>
      </c>
      <c r="F591" s="97">
        <v>10306</v>
      </c>
      <c r="G591" s="112" t="str">
        <f>CONCATENATE(Tabla1[[#This Row],[Código]]&amp;Tabla1[[#This Row],[Código del Clasificador Objeto del Gasto]])</f>
        <v>794010306</v>
      </c>
      <c r="H591" s="97">
        <v>0</v>
      </c>
      <c r="I591" s="97">
        <v>1</v>
      </c>
      <c r="J591" s="97">
        <v>1143</v>
      </c>
      <c r="K591" s="97">
        <v>1120</v>
      </c>
      <c r="L591" s="99" t="s">
        <v>287</v>
      </c>
    </row>
    <row r="592" spans="1:12" x14ac:dyDescent="0.2">
      <c r="A592" s="97">
        <v>2021</v>
      </c>
      <c r="B592" s="97">
        <v>214</v>
      </c>
      <c r="C592" s="97">
        <v>794</v>
      </c>
      <c r="D592" s="97">
        <v>0</v>
      </c>
      <c r="E592" s="112" t="str">
        <f>CONCATENATE(Tabla1[[#This Row],[Código del Programa Presupuestario]]&amp;Tabla1[[#This Row],[Código del Subprograma Presupuestario]])</f>
        <v>7940</v>
      </c>
      <c r="F592" s="97">
        <v>10307</v>
      </c>
      <c r="G592" s="112" t="str">
        <f>CONCATENATE(Tabla1[[#This Row],[Código]]&amp;Tabla1[[#This Row],[Código del Clasificador Objeto del Gasto]])</f>
        <v>794010307</v>
      </c>
      <c r="H592" s="97">
        <v>0</v>
      </c>
      <c r="I592" s="97">
        <v>1</v>
      </c>
      <c r="J592" s="97">
        <v>1143</v>
      </c>
      <c r="K592" s="97">
        <v>1120</v>
      </c>
      <c r="L592" s="99"/>
    </row>
    <row r="593" spans="1:12" ht="76.5" x14ac:dyDescent="0.2">
      <c r="A593" s="97">
        <v>2021</v>
      </c>
      <c r="B593" s="97">
        <v>214</v>
      </c>
      <c r="C593" s="97">
        <v>794</v>
      </c>
      <c r="D593" s="97">
        <v>0</v>
      </c>
      <c r="E593" s="112" t="str">
        <f>CONCATENATE(Tabla1[[#This Row],[Código del Programa Presupuestario]]&amp;Tabla1[[#This Row],[Código del Subprograma Presupuestario]])</f>
        <v>7940</v>
      </c>
      <c r="F593" s="97">
        <v>10401</v>
      </c>
      <c r="G593" s="112" t="str">
        <f>CONCATENATE(Tabla1[[#This Row],[Código]]&amp;Tabla1[[#This Row],[Código del Clasificador Objeto del Gasto]])</f>
        <v>794010401</v>
      </c>
      <c r="H593" s="97">
        <v>0</v>
      </c>
      <c r="I593" s="97">
        <v>1</v>
      </c>
      <c r="J593" s="97">
        <v>1143</v>
      </c>
      <c r="K593" s="97">
        <v>1120</v>
      </c>
      <c r="L593" s="99" t="s">
        <v>288</v>
      </c>
    </row>
    <row r="594" spans="1:12" ht="76.5" x14ac:dyDescent="0.2">
      <c r="A594" s="97">
        <v>2021</v>
      </c>
      <c r="B594" s="97">
        <v>214</v>
      </c>
      <c r="C594" s="97">
        <v>794</v>
      </c>
      <c r="D594" s="97">
        <v>0</v>
      </c>
      <c r="E594" s="112" t="str">
        <f>CONCATENATE(Tabla1[[#This Row],[Código del Programa Presupuestario]]&amp;Tabla1[[#This Row],[Código del Subprograma Presupuestario]])</f>
        <v>7940</v>
      </c>
      <c r="F594" s="97">
        <v>10403</v>
      </c>
      <c r="G594" s="112" t="str">
        <f>CONCATENATE(Tabla1[[#This Row],[Código]]&amp;Tabla1[[#This Row],[Código del Clasificador Objeto del Gasto]])</f>
        <v>794010403</v>
      </c>
      <c r="H594" s="97">
        <v>0</v>
      </c>
      <c r="I594" s="97">
        <v>1</v>
      </c>
      <c r="J594" s="97">
        <v>1143</v>
      </c>
      <c r="K594" s="97">
        <v>1120</v>
      </c>
      <c r="L594" s="99" t="s">
        <v>289</v>
      </c>
    </row>
    <row r="595" spans="1:12" ht="127.5" x14ac:dyDescent="0.2">
      <c r="A595" s="97">
        <v>2021</v>
      </c>
      <c r="B595" s="97">
        <v>214</v>
      </c>
      <c r="C595" s="97">
        <v>794</v>
      </c>
      <c r="D595" s="97">
        <v>0</v>
      </c>
      <c r="E595" s="112" t="str">
        <f>CONCATENATE(Tabla1[[#This Row],[Código del Programa Presupuestario]]&amp;Tabla1[[#This Row],[Código del Subprograma Presupuestario]])</f>
        <v>7940</v>
      </c>
      <c r="F595" s="97">
        <v>10404</v>
      </c>
      <c r="G595" s="112" t="str">
        <f>CONCATENATE(Tabla1[[#This Row],[Código]]&amp;Tabla1[[#This Row],[Código del Clasificador Objeto del Gasto]])</f>
        <v>794010404</v>
      </c>
      <c r="H595" s="97">
        <v>0</v>
      </c>
      <c r="I595" s="97">
        <v>1</v>
      </c>
      <c r="J595" s="97">
        <v>1143</v>
      </c>
      <c r="K595" s="97">
        <v>1120</v>
      </c>
      <c r="L595" s="99" t="s">
        <v>290</v>
      </c>
    </row>
    <row r="596" spans="1:12" ht="102" x14ac:dyDescent="0.2">
      <c r="A596" s="97">
        <v>2021</v>
      </c>
      <c r="B596" s="97">
        <v>214</v>
      </c>
      <c r="C596" s="97">
        <v>794</v>
      </c>
      <c r="D596" s="97">
        <v>0</v>
      </c>
      <c r="E596" s="112" t="str">
        <f>CONCATENATE(Tabla1[[#This Row],[Código del Programa Presupuestario]]&amp;Tabla1[[#This Row],[Código del Subprograma Presupuestario]])</f>
        <v>7940</v>
      </c>
      <c r="F596" s="97">
        <v>10405</v>
      </c>
      <c r="G596" s="112" t="str">
        <f>CONCATENATE(Tabla1[[#This Row],[Código]]&amp;Tabla1[[#This Row],[Código del Clasificador Objeto del Gasto]])</f>
        <v>794010405</v>
      </c>
      <c r="H596" s="97">
        <v>0</v>
      </c>
      <c r="I596" s="97">
        <v>1</v>
      </c>
      <c r="J596" s="97">
        <v>1143</v>
      </c>
      <c r="K596" s="97">
        <v>1120</v>
      </c>
      <c r="L596" s="99" t="s">
        <v>291</v>
      </c>
    </row>
    <row r="597" spans="1:12" ht="140.25" x14ac:dyDescent="0.2">
      <c r="A597" s="97">
        <v>2021</v>
      </c>
      <c r="B597" s="97">
        <v>214</v>
      </c>
      <c r="C597" s="97">
        <v>794</v>
      </c>
      <c r="D597" s="97">
        <v>0</v>
      </c>
      <c r="E597" s="112" t="str">
        <f>CONCATENATE(Tabla1[[#This Row],[Código del Programa Presupuestario]]&amp;Tabla1[[#This Row],[Código del Subprograma Presupuestario]])</f>
        <v>7940</v>
      </c>
      <c r="F597" s="97">
        <v>10406</v>
      </c>
      <c r="G597" s="112" t="str">
        <f>CONCATENATE(Tabla1[[#This Row],[Código]]&amp;Tabla1[[#This Row],[Código del Clasificador Objeto del Gasto]])</f>
        <v>794010406</v>
      </c>
      <c r="H597" s="97">
        <v>0</v>
      </c>
      <c r="I597" s="97">
        <v>1</v>
      </c>
      <c r="J597" s="97">
        <v>1143</v>
      </c>
      <c r="K597" s="97">
        <v>1120</v>
      </c>
      <c r="L597" s="99" t="s">
        <v>292</v>
      </c>
    </row>
    <row r="598" spans="1:12" ht="357" x14ac:dyDescent="0.2">
      <c r="A598" s="97">
        <v>2021</v>
      </c>
      <c r="B598" s="97">
        <v>214</v>
      </c>
      <c r="C598" s="97">
        <v>794</v>
      </c>
      <c r="D598" s="97">
        <v>0</v>
      </c>
      <c r="E598" s="112" t="str">
        <f>CONCATENATE(Tabla1[[#This Row],[Código del Programa Presupuestario]]&amp;Tabla1[[#This Row],[Código del Subprograma Presupuestario]])</f>
        <v>7940</v>
      </c>
      <c r="F598" s="97">
        <v>10499</v>
      </c>
      <c r="G598" s="112" t="str">
        <f>CONCATENATE(Tabla1[[#This Row],[Código]]&amp;Tabla1[[#This Row],[Código del Clasificador Objeto del Gasto]])</f>
        <v>794010499</v>
      </c>
      <c r="H598" s="97">
        <v>0</v>
      </c>
      <c r="I598" s="97">
        <v>1</v>
      </c>
      <c r="J598" s="97">
        <v>1143</v>
      </c>
      <c r="K598" s="97">
        <v>1120</v>
      </c>
      <c r="L598" s="99" t="s">
        <v>293</v>
      </c>
    </row>
    <row r="599" spans="1:12" x14ac:dyDescent="0.2">
      <c r="A599" s="97">
        <v>2021</v>
      </c>
      <c r="B599" s="97">
        <v>214</v>
      </c>
      <c r="C599" s="97">
        <v>794</v>
      </c>
      <c r="D599" s="97">
        <v>0</v>
      </c>
      <c r="E599" s="112" t="str">
        <f>CONCATENATE(Tabla1[[#This Row],[Código del Programa Presupuestario]]&amp;Tabla1[[#This Row],[Código del Subprograma Presupuestario]])</f>
        <v>7940</v>
      </c>
      <c r="F599" s="97">
        <v>10501</v>
      </c>
      <c r="G599" s="112" t="str">
        <f>CONCATENATE(Tabla1[[#This Row],[Código]]&amp;Tabla1[[#This Row],[Código del Clasificador Objeto del Gasto]])</f>
        <v>794010501</v>
      </c>
      <c r="H599" s="97">
        <v>0</v>
      </c>
      <c r="I599" s="97">
        <v>1</v>
      </c>
      <c r="J599" s="97">
        <v>1143</v>
      </c>
      <c r="K599" s="97">
        <v>1120</v>
      </c>
      <c r="L599" s="99"/>
    </row>
    <row r="600" spans="1:12" x14ac:dyDescent="0.2">
      <c r="A600" s="97">
        <v>2021</v>
      </c>
      <c r="B600" s="97">
        <v>214</v>
      </c>
      <c r="C600" s="97">
        <v>794</v>
      </c>
      <c r="D600" s="97">
        <v>0</v>
      </c>
      <c r="E600" s="112" t="str">
        <f>CONCATENATE(Tabla1[[#This Row],[Código del Programa Presupuestario]]&amp;Tabla1[[#This Row],[Código del Subprograma Presupuestario]])</f>
        <v>7940</v>
      </c>
      <c r="F600" s="97">
        <v>10502</v>
      </c>
      <c r="G600" s="112" t="str">
        <f>CONCATENATE(Tabla1[[#This Row],[Código]]&amp;Tabla1[[#This Row],[Código del Clasificador Objeto del Gasto]])</f>
        <v>794010502</v>
      </c>
      <c r="H600" s="97">
        <v>0</v>
      </c>
      <c r="I600" s="97">
        <v>1</v>
      </c>
      <c r="J600" s="97">
        <v>1143</v>
      </c>
      <c r="K600" s="97">
        <v>1120</v>
      </c>
      <c r="L600" s="99"/>
    </row>
    <row r="601" spans="1:12" x14ac:dyDescent="0.2">
      <c r="A601" s="97">
        <v>2021</v>
      </c>
      <c r="B601" s="97">
        <v>214</v>
      </c>
      <c r="C601" s="97">
        <v>794</v>
      </c>
      <c r="D601" s="97">
        <v>0</v>
      </c>
      <c r="E601" s="112" t="str">
        <f>CONCATENATE(Tabla1[[#This Row],[Código del Programa Presupuestario]]&amp;Tabla1[[#This Row],[Código del Subprograma Presupuestario]])</f>
        <v>7940</v>
      </c>
      <c r="F601" s="97">
        <v>10503</v>
      </c>
      <c r="G601" s="112" t="str">
        <f>CONCATENATE(Tabla1[[#This Row],[Código]]&amp;Tabla1[[#This Row],[Código del Clasificador Objeto del Gasto]])</f>
        <v>794010503</v>
      </c>
      <c r="H601" s="97">
        <v>0</v>
      </c>
      <c r="I601" s="97">
        <v>1</v>
      </c>
      <c r="J601" s="97">
        <v>1143</v>
      </c>
      <c r="K601" s="97">
        <v>1120</v>
      </c>
      <c r="L601" s="99"/>
    </row>
    <row r="602" spans="1:12" x14ac:dyDescent="0.2">
      <c r="A602" s="97">
        <v>2021</v>
      </c>
      <c r="B602" s="97">
        <v>214</v>
      </c>
      <c r="C602" s="97">
        <v>794</v>
      </c>
      <c r="D602" s="97">
        <v>0</v>
      </c>
      <c r="E602" s="112" t="str">
        <f>CONCATENATE(Tabla1[[#This Row],[Código del Programa Presupuestario]]&amp;Tabla1[[#This Row],[Código del Subprograma Presupuestario]])</f>
        <v>7940</v>
      </c>
      <c r="F602" s="97">
        <v>10504</v>
      </c>
      <c r="G602" s="112" t="str">
        <f>CONCATENATE(Tabla1[[#This Row],[Código]]&amp;Tabla1[[#This Row],[Código del Clasificador Objeto del Gasto]])</f>
        <v>794010504</v>
      </c>
      <c r="H602" s="97">
        <v>0</v>
      </c>
      <c r="I602" s="97">
        <v>1</v>
      </c>
      <c r="J602" s="97">
        <v>1143</v>
      </c>
      <c r="K602" s="97">
        <v>1120</v>
      </c>
      <c r="L602" s="99"/>
    </row>
    <row r="603" spans="1:12" x14ac:dyDescent="0.2">
      <c r="A603" s="97">
        <v>2021</v>
      </c>
      <c r="B603" s="97">
        <v>214</v>
      </c>
      <c r="C603" s="97">
        <v>794</v>
      </c>
      <c r="D603" s="97">
        <v>0</v>
      </c>
      <c r="E603" s="112" t="str">
        <f>CONCATENATE(Tabla1[[#This Row],[Código del Programa Presupuestario]]&amp;Tabla1[[#This Row],[Código del Subprograma Presupuestario]])</f>
        <v>7940</v>
      </c>
      <c r="F603" s="97">
        <v>10601</v>
      </c>
      <c r="G603" s="112" t="str">
        <f>CONCATENATE(Tabla1[[#This Row],[Código]]&amp;Tabla1[[#This Row],[Código del Clasificador Objeto del Gasto]])</f>
        <v>794010601</v>
      </c>
      <c r="H603" s="97">
        <v>0</v>
      </c>
      <c r="I603" s="97">
        <v>1</v>
      </c>
      <c r="J603" s="97">
        <v>1143</v>
      </c>
      <c r="K603" s="97">
        <v>1120</v>
      </c>
      <c r="L603" s="99"/>
    </row>
    <row r="604" spans="1:12" ht="102" x14ac:dyDescent="0.2">
      <c r="A604" s="97">
        <v>2021</v>
      </c>
      <c r="B604" s="97">
        <v>214</v>
      </c>
      <c r="C604" s="97">
        <v>794</v>
      </c>
      <c r="D604" s="97">
        <v>0</v>
      </c>
      <c r="E604" s="112" t="str">
        <f>CONCATENATE(Tabla1[[#This Row],[Código del Programa Presupuestario]]&amp;Tabla1[[#This Row],[Código del Subprograma Presupuestario]])</f>
        <v>7940</v>
      </c>
      <c r="F604" s="97">
        <v>10701</v>
      </c>
      <c r="G604" s="112" t="str">
        <f>CONCATENATE(Tabla1[[#This Row],[Código]]&amp;Tabla1[[#This Row],[Código del Clasificador Objeto del Gasto]])</f>
        <v>794010701</v>
      </c>
      <c r="H604" s="97">
        <v>0</v>
      </c>
      <c r="I604" s="97">
        <v>1</v>
      </c>
      <c r="J604" s="97">
        <v>1143</v>
      </c>
      <c r="K604" s="97">
        <v>1120</v>
      </c>
      <c r="L604" s="99" t="s">
        <v>294</v>
      </c>
    </row>
    <row r="605" spans="1:12" ht="51" x14ac:dyDescent="0.2">
      <c r="A605" s="97">
        <v>2021</v>
      </c>
      <c r="B605" s="97">
        <v>214</v>
      </c>
      <c r="C605" s="97">
        <v>794</v>
      </c>
      <c r="D605" s="97">
        <v>0</v>
      </c>
      <c r="E605" s="112" t="str">
        <f>CONCATENATE(Tabla1[[#This Row],[Código del Programa Presupuestario]]&amp;Tabla1[[#This Row],[Código del Subprograma Presupuestario]])</f>
        <v>7940</v>
      </c>
      <c r="F605" s="97">
        <v>10702</v>
      </c>
      <c r="G605" s="112" t="str">
        <f>CONCATENATE(Tabla1[[#This Row],[Código]]&amp;Tabla1[[#This Row],[Código del Clasificador Objeto del Gasto]])</f>
        <v>794010702</v>
      </c>
      <c r="H605" s="97">
        <v>0</v>
      </c>
      <c r="I605" s="97">
        <v>1</v>
      </c>
      <c r="J605" s="97">
        <v>1143</v>
      </c>
      <c r="K605" s="97">
        <v>1120</v>
      </c>
      <c r="L605" s="99" t="s">
        <v>295</v>
      </c>
    </row>
    <row r="606" spans="1:12" x14ac:dyDescent="0.2">
      <c r="A606" s="97">
        <v>2021</v>
      </c>
      <c r="B606" s="97">
        <v>214</v>
      </c>
      <c r="C606" s="97">
        <v>794</v>
      </c>
      <c r="D606" s="97">
        <v>0</v>
      </c>
      <c r="E606" s="112" t="str">
        <f>CONCATENATE(Tabla1[[#This Row],[Código del Programa Presupuestario]]&amp;Tabla1[[#This Row],[Código del Subprograma Presupuestario]])</f>
        <v>7940</v>
      </c>
      <c r="F606" s="97">
        <v>10801</v>
      </c>
      <c r="G606" s="112" t="str">
        <f>CONCATENATE(Tabla1[[#This Row],[Código]]&amp;Tabla1[[#This Row],[Código del Clasificador Objeto del Gasto]])</f>
        <v>794010801</v>
      </c>
      <c r="H606" s="97">
        <v>0</v>
      </c>
      <c r="I606" s="97">
        <v>1</v>
      </c>
      <c r="J606" s="97">
        <v>1143</v>
      </c>
      <c r="K606" s="97">
        <v>1120</v>
      </c>
      <c r="L606" s="99"/>
    </row>
    <row r="607" spans="1:12" x14ac:dyDescent="0.2">
      <c r="A607" s="97">
        <v>2021</v>
      </c>
      <c r="B607" s="97">
        <v>214</v>
      </c>
      <c r="C607" s="97">
        <v>794</v>
      </c>
      <c r="D607" s="97">
        <v>0</v>
      </c>
      <c r="E607" s="112" t="str">
        <f>CONCATENATE(Tabla1[[#This Row],[Código del Programa Presupuestario]]&amp;Tabla1[[#This Row],[Código del Subprograma Presupuestario]])</f>
        <v>7940</v>
      </c>
      <c r="F607" s="97">
        <v>10803</v>
      </c>
      <c r="G607" s="112" t="str">
        <f>CONCATENATE(Tabla1[[#This Row],[Código]]&amp;Tabla1[[#This Row],[Código del Clasificador Objeto del Gasto]])</f>
        <v>794010803</v>
      </c>
      <c r="H607" s="97">
        <v>0</v>
      </c>
      <c r="I607" s="97">
        <v>1</v>
      </c>
      <c r="J607" s="97">
        <v>1143</v>
      </c>
      <c r="K607" s="97">
        <v>1120</v>
      </c>
      <c r="L607" s="99"/>
    </row>
    <row r="608" spans="1:12" x14ac:dyDescent="0.2">
      <c r="A608" s="97">
        <v>2021</v>
      </c>
      <c r="B608" s="97">
        <v>214</v>
      </c>
      <c r="C608" s="97">
        <v>794</v>
      </c>
      <c r="D608" s="97">
        <v>0</v>
      </c>
      <c r="E608" s="112" t="str">
        <f>CONCATENATE(Tabla1[[#This Row],[Código del Programa Presupuestario]]&amp;Tabla1[[#This Row],[Código del Subprograma Presupuestario]])</f>
        <v>7940</v>
      </c>
      <c r="F608" s="97">
        <v>10804</v>
      </c>
      <c r="G608" s="112" t="str">
        <f>CONCATENATE(Tabla1[[#This Row],[Código]]&amp;Tabla1[[#This Row],[Código del Clasificador Objeto del Gasto]])</f>
        <v>794010804</v>
      </c>
      <c r="H608" s="97">
        <v>0</v>
      </c>
      <c r="I608" s="97">
        <v>1</v>
      </c>
      <c r="J608" s="97">
        <v>1143</v>
      </c>
      <c r="K608" s="97">
        <v>1120</v>
      </c>
      <c r="L608" s="99"/>
    </row>
    <row r="609" spans="1:12" x14ac:dyDescent="0.2">
      <c r="A609" s="97">
        <v>2021</v>
      </c>
      <c r="B609" s="97">
        <v>214</v>
      </c>
      <c r="C609" s="97">
        <v>794</v>
      </c>
      <c r="D609" s="97">
        <v>0</v>
      </c>
      <c r="E609" s="112" t="str">
        <f>CONCATENATE(Tabla1[[#This Row],[Código del Programa Presupuestario]]&amp;Tabla1[[#This Row],[Código del Subprograma Presupuestario]])</f>
        <v>7940</v>
      </c>
      <c r="F609" s="97">
        <v>10805</v>
      </c>
      <c r="G609" s="112" t="str">
        <f>CONCATENATE(Tabla1[[#This Row],[Código]]&amp;Tabla1[[#This Row],[Código del Clasificador Objeto del Gasto]])</f>
        <v>794010805</v>
      </c>
      <c r="H609" s="97">
        <v>0</v>
      </c>
      <c r="I609" s="97">
        <v>1</v>
      </c>
      <c r="J609" s="97">
        <v>1143</v>
      </c>
      <c r="K609" s="97">
        <v>1120</v>
      </c>
      <c r="L609" s="99"/>
    </row>
    <row r="610" spans="1:12" x14ac:dyDescent="0.2">
      <c r="A610" s="97">
        <v>2021</v>
      </c>
      <c r="B610" s="97">
        <v>214</v>
      </c>
      <c r="C610" s="97">
        <v>794</v>
      </c>
      <c r="D610" s="97">
        <v>0</v>
      </c>
      <c r="E610" s="112" t="str">
        <f>CONCATENATE(Tabla1[[#This Row],[Código del Programa Presupuestario]]&amp;Tabla1[[#This Row],[Código del Subprograma Presupuestario]])</f>
        <v>7940</v>
      </c>
      <c r="F610" s="97">
        <v>10806</v>
      </c>
      <c r="G610" s="112" t="str">
        <f>CONCATENATE(Tabla1[[#This Row],[Código]]&amp;Tabla1[[#This Row],[Código del Clasificador Objeto del Gasto]])</f>
        <v>794010806</v>
      </c>
      <c r="H610" s="97">
        <v>0</v>
      </c>
      <c r="I610" s="97">
        <v>1</v>
      </c>
      <c r="J610" s="97">
        <v>1143</v>
      </c>
      <c r="K610" s="97">
        <v>1120</v>
      </c>
      <c r="L610" s="99"/>
    </row>
    <row r="611" spans="1:12" x14ac:dyDescent="0.2">
      <c r="A611" s="97">
        <v>2021</v>
      </c>
      <c r="B611" s="97">
        <v>214</v>
      </c>
      <c r="C611" s="97">
        <v>794</v>
      </c>
      <c r="D611" s="97">
        <v>0</v>
      </c>
      <c r="E611" s="112" t="str">
        <f>CONCATENATE(Tabla1[[#This Row],[Código del Programa Presupuestario]]&amp;Tabla1[[#This Row],[Código del Subprograma Presupuestario]])</f>
        <v>7940</v>
      </c>
      <c r="F611" s="97">
        <v>10807</v>
      </c>
      <c r="G611" s="112" t="str">
        <f>CONCATENATE(Tabla1[[#This Row],[Código]]&amp;Tabla1[[#This Row],[Código del Clasificador Objeto del Gasto]])</f>
        <v>794010807</v>
      </c>
      <c r="H611" s="97">
        <v>0</v>
      </c>
      <c r="I611" s="97">
        <v>1</v>
      </c>
      <c r="J611" s="97">
        <v>1143</v>
      </c>
      <c r="K611" s="97">
        <v>1120</v>
      </c>
      <c r="L611" s="99"/>
    </row>
    <row r="612" spans="1:12" x14ac:dyDescent="0.2">
      <c r="A612" s="97">
        <v>2021</v>
      </c>
      <c r="B612" s="97">
        <v>214</v>
      </c>
      <c r="C612" s="97">
        <v>794</v>
      </c>
      <c r="D612" s="97">
        <v>0</v>
      </c>
      <c r="E612" s="112" t="str">
        <f>CONCATENATE(Tabla1[[#This Row],[Código del Programa Presupuestario]]&amp;Tabla1[[#This Row],[Código del Subprograma Presupuestario]])</f>
        <v>7940</v>
      </c>
      <c r="F612" s="97">
        <v>10808</v>
      </c>
      <c r="G612" s="112" t="str">
        <f>CONCATENATE(Tabla1[[#This Row],[Código]]&amp;Tabla1[[#This Row],[Código del Clasificador Objeto del Gasto]])</f>
        <v>794010808</v>
      </c>
      <c r="H612" s="97">
        <v>0</v>
      </c>
      <c r="I612" s="97">
        <v>1</v>
      </c>
      <c r="J612" s="97">
        <v>1143</v>
      </c>
      <c r="K612" s="97">
        <v>1120</v>
      </c>
      <c r="L612" s="99"/>
    </row>
    <row r="613" spans="1:12" x14ac:dyDescent="0.2">
      <c r="A613" s="97">
        <v>2021</v>
      </c>
      <c r="B613" s="97">
        <v>214</v>
      </c>
      <c r="C613" s="97">
        <v>794</v>
      </c>
      <c r="D613" s="97">
        <v>0</v>
      </c>
      <c r="E613" s="112" t="str">
        <f>CONCATENATE(Tabla1[[#This Row],[Código del Programa Presupuestario]]&amp;Tabla1[[#This Row],[Código del Subprograma Presupuestario]])</f>
        <v>7940</v>
      </c>
      <c r="F613" s="97">
        <v>10899</v>
      </c>
      <c r="G613" s="112" t="str">
        <f>CONCATENATE(Tabla1[[#This Row],[Código]]&amp;Tabla1[[#This Row],[Código del Clasificador Objeto del Gasto]])</f>
        <v>794010899</v>
      </c>
      <c r="H613" s="97">
        <v>0</v>
      </c>
      <c r="I613" s="97">
        <v>1</v>
      </c>
      <c r="J613" s="97">
        <v>1143</v>
      </c>
      <c r="K613" s="97">
        <v>1120</v>
      </c>
      <c r="L613" s="99"/>
    </row>
    <row r="614" spans="1:12" ht="38.25" x14ac:dyDescent="0.2">
      <c r="A614" s="97">
        <v>2021</v>
      </c>
      <c r="B614" s="97">
        <v>214</v>
      </c>
      <c r="C614" s="97">
        <v>794</v>
      </c>
      <c r="D614" s="97">
        <v>0</v>
      </c>
      <c r="E614" s="112" t="str">
        <f>CONCATENATE(Tabla1[[#This Row],[Código del Programa Presupuestario]]&amp;Tabla1[[#This Row],[Código del Subprograma Presupuestario]])</f>
        <v>7940</v>
      </c>
      <c r="F614" s="97">
        <v>10999</v>
      </c>
      <c r="G614" s="112" t="str">
        <f>CONCATENATE(Tabla1[[#This Row],[Código]]&amp;Tabla1[[#This Row],[Código del Clasificador Objeto del Gasto]])</f>
        <v>794010999</v>
      </c>
      <c r="H614" s="97">
        <v>0</v>
      </c>
      <c r="I614" s="97">
        <v>1</v>
      </c>
      <c r="J614" s="97">
        <v>1143</v>
      </c>
      <c r="K614" s="97">
        <v>1310</v>
      </c>
      <c r="L614" s="99" t="s">
        <v>296</v>
      </c>
    </row>
    <row r="615" spans="1:12" ht="38.25" x14ac:dyDescent="0.2">
      <c r="A615" s="97">
        <v>2021</v>
      </c>
      <c r="B615" s="97">
        <v>214</v>
      </c>
      <c r="C615" s="97">
        <v>794</v>
      </c>
      <c r="D615" s="97">
        <v>0</v>
      </c>
      <c r="E615" s="112" t="str">
        <f>CONCATENATE(Tabla1[[#This Row],[Código del Programa Presupuestario]]&amp;Tabla1[[#This Row],[Código del Subprograma Presupuestario]])</f>
        <v>7940</v>
      </c>
      <c r="F615" s="97">
        <v>19902</v>
      </c>
      <c r="G615" s="112" t="str">
        <f>CONCATENATE(Tabla1[[#This Row],[Código]]&amp;Tabla1[[#This Row],[Código del Clasificador Objeto del Gasto]])</f>
        <v>794019902</v>
      </c>
      <c r="H615" s="97">
        <v>0</v>
      </c>
      <c r="I615" s="97">
        <v>1</v>
      </c>
      <c r="J615" s="97">
        <v>1143</v>
      </c>
      <c r="K615" s="97">
        <v>1120</v>
      </c>
      <c r="L615" s="99" t="s">
        <v>297</v>
      </c>
    </row>
    <row r="616" spans="1:12" x14ac:dyDescent="0.2">
      <c r="A616" s="97">
        <v>2021</v>
      </c>
      <c r="B616" s="97">
        <v>214</v>
      </c>
      <c r="C616" s="97">
        <v>794</v>
      </c>
      <c r="D616" s="97">
        <v>0</v>
      </c>
      <c r="E616" s="112" t="str">
        <f>CONCATENATE(Tabla1[[#This Row],[Código del Programa Presupuestario]]&amp;Tabla1[[#This Row],[Código del Subprograma Presupuestario]])</f>
        <v>7940</v>
      </c>
      <c r="F616" s="97">
        <v>19905</v>
      </c>
      <c r="G616" s="112" t="str">
        <f>CONCATENATE(Tabla1[[#This Row],[Código]]&amp;Tabla1[[#This Row],[Código del Clasificador Objeto del Gasto]])</f>
        <v>794019905</v>
      </c>
      <c r="H616" s="97">
        <v>0</v>
      </c>
      <c r="I616" s="97">
        <v>1</v>
      </c>
      <c r="J616" s="97">
        <v>1143</v>
      </c>
      <c r="K616" s="97">
        <v>1120</v>
      </c>
      <c r="L616" s="99"/>
    </row>
    <row r="617" spans="1:12" x14ac:dyDescent="0.2">
      <c r="A617" s="97">
        <v>2021</v>
      </c>
      <c r="B617" s="97">
        <v>214</v>
      </c>
      <c r="C617" s="97">
        <v>794</v>
      </c>
      <c r="D617" s="97">
        <v>0</v>
      </c>
      <c r="E617" s="112" t="str">
        <f>CONCATENATE(Tabla1[[#This Row],[Código del Programa Presupuestario]]&amp;Tabla1[[#This Row],[Código del Subprograma Presupuestario]])</f>
        <v>7940</v>
      </c>
      <c r="F617" s="97">
        <v>20101</v>
      </c>
      <c r="G617" s="112" t="str">
        <f>CONCATENATE(Tabla1[[#This Row],[Código]]&amp;Tabla1[[#This Row],[Código del Clasificador Objeto del Gasto]])</f>
        <v>794020101</v>
      </c>
      <c r="H617" s="97">
        <v>0</v>
      </c>
      <c r="I617" s="97">
        <v>1</v>
      </c>
      <c r="J617" s="97">
        <v>1143</v>
      </c>
      <c r="K617" s="97">
        <v>1120</v>
      </c>
      <c r="L617" s="99"/>
    </row>
    <row r="618" spans="1:12" x14ac:dyDescent="0.2">
      <c r="A618" s="97">
        <v>2021</v>
      </c>
      <c r="B618" s="97">
        <v>214</v>
      </c>
      <c r="C618" s="97">
        <v>794</v>
      </c>
      <c r="D618" s="97">
        <v>0</v>
      </c>
      <c r="E618" s="112" t="str">
        <f>CONCATENATE(Tabla1[[#This Row],[Código del Programa Presupuestario]]&amp;Tabla1[[#This Row],[Código del Subprograma Presupuestario]])</f>
        <v>7940</v>
      </c>
      <c r="F618" s="97">
        <v>20102</v>
      </c>
      <c r="G618" s="112" t="str">
        <f>CONCATENATE(Tabla1[[#This Row],[Código]]&amp;Tabla1[[#This Row],[Código del Clasificador Objeto del Gasto]])</f>
        <v>794020102</v>
      </c>
      <c r="H618" s="97">
        <v>0</v>
      </c>
      <c r="I618" s="97">
        <v>1</v>
      </c>
      <c r="J618" s="97">
        <v>1143</v>
      </c>
      <c r="K618" s="97">
        <v>1120</v>
      </c>
      <c r="L618" s="99"/>
    </row>
    <row r="619" spans="1:12" x14ac:dyDescent="0.2">
      <c r="A619" s="97">
        <v>2021</v>
      </c>
      <c r="B619" s="97">
        <v>214</v>
      </c>
      <c r="C619" s="97">
        <v>794</v>
      </c>
      <c r="D619" s="97">
        <v>0</v>
      </c>
      <c r="E619" s="112" t="str">
        <f>CONCATENATE(Tabla1[[#This Row],[Código del Programa Presupuestario]]&amp;Tabla1[[#This Row],[Código del Subprograma Presupuestario]])</f>
        <v>7940</v>
      </c>
      <c r="F619" s="97">
        <v>20104</v>
      </c>
      <c r="G619" s="112" t="str">
        <f>CONCATENATE(Tabla1[[#This Row],[Código]]&amp;Tabla1[[#This Row],[Código del Clasificador Objeto del Gasto]])</f>
        <v>794020104</v>
      </c>
      <c r="H619" s="97">
        <v>0</v>
      </c>
      <c r="I619" s="97">
        <v>1</v>
      </c>
      <c r="J619" s="97">
        <v>1143</v>
      </c>
      <c r="K619" s="97">
        <v>1120</v>
      </c>
      <c r="L619" s="99"/>
    </row>
    <row r="620" spans="1:12" x14ac:dyDescent="0.2">
      <c r="A620" s="97">
        <v>2021</v>
      </c>
      <c r="B620" s="97">
        <v>214</v>
      </c>
      <c r="C620" s="97">
        <v>794</v>
      </c>
      <c r="D620" s="97">
        <v>0</v>
      </c>
      <c r="E620" s="112" t="str">
        <f>CONCATENATE(Tabla1[[#This Row],[Código del Programa Presupuestario]]&amp;Tabla1[[#This Row],[Código del Subprograma Presupuestario]])</f>
        <v>7940</v>
      </c>
      <c r="F620" s="97">
        <v>20199</v>
      </c>
      <c r="G620" s="112" t="str">
        <f>CONCATENATE(Tabla1[[#This Row],[Código]]&amp;Tabla1[[#This Row],[Código del Clasificador Objeto del Gasto]])</f>
        <v>794020199</v>
      </c>
      <c r="H620" s="97">
        <v>0</v>
      </c>
      <c r="I620" s="97">
        <v>1</v>
      </c>
      <c r="J620" s="97">
        <v>1143</v>
      </c>
      <c r="K620" s="97">
        <v>1120</v>
      </c>
      <c r="L620" s="99"/>
    </row>
    <row r="621" spans="1:12" x14ac:dyDescent="0.2">
      <c r="A621" s="97">
        <v>2021</v>
      </c>
      <c r="B621" s="97">
        <v>214</v>
      </c>
      <c r="C621" s="97">
        <v>794</v>
      </c>
      <c r="D621" s="97">
        <v>0</v>
      </c>
      <c r="E621" s="112" t="str">
        <f>CONCATENATE(Tabla1[[#This Row],[Código del Programa Presupuestario]]&amp;Tabla1[[#This Row],[Código del Subprograma Presupuestario]])</f>
        <v>7940</v>
      </c>
      <c r="F621" s="97">
        <v>20203</v>
      </c>
      <c r="G621" s="112" t="str">
        <f>CONCATENATE(Tabla1[[#This Row],[Código]]&amp;Tabla1[[#This Row],[Código del Clasificador Objeto del Gasto]])</f>
        <v>794020203</v>
      </c>
      <c r="H621" s="97">
        <v>0</v>
      </c>
      <c r="I621" s="97">
        <v>1</v>
      </c>
      <c r="J621" s="97">
        <v>1143</v>
      </c>
      <c r="K621" s="97">
        <v>1120</v>
      </c>
      <c r="L621" s="99"/>
    </row>
    <row r="622" spans="1:12" x14ac:dyDescent="0.2">
      <c r="A622" s="97">
        <v>2021</v>
      </c>
      <c r="B622" s="97">
        <v>214</v>
      </c>
      <c r="C622" s="97">
        <v>794</v>
      </c>
      <c r="D622" s="97">
        <v>0</v>
      </c>
      <c r="E622" s="112" t="str">
        <f>CONCATENATE(Tabla1[[#This Row],[Código del Programa Presupuestario]]&amp;Tabla1[[#This Row],[Código del Subprograma Presupuestario]])</f>
        <v>7940</v>
      </c>
      <c r="F622" s="97">
        <v>20301</v>
      </c>
      <c r="G622" s="112" t="str">
        <f>CONCATENATE(Tabla1[[#This Row],[Código]]&amp;Tabla1[[#This Row],[Código del Clasificador Objeto del Gasto]])</f>
        <v>794020301</v>
      </c>
      <c r="H622" s="97">
        <v>0</v>
      </c>
      <c r="I622" s="97">
        <v>1</v>
      </c>
      <c r="J622" s="97">
        <v>1143</v>
      </c>
      <c r="K622" s="97">
        <v>1120</v>
      </c>
      <c r="L622" s="99"/>
    </row>
    <row r="623" spans="1:12" x14ac:dyDescent="0.2">
      <c r="A623" s="97">
        <v>2021</v>
      </c>
      <c r="B623" s="97">
        <v>214</v>
      </c>
      <c r="C623" s="97">
        <v>794</v>
      </c>
      <c r="D623" s="97">
        <v>0</v>
      </c>
      <c r="E623" s="112" t="str">
        <f>CONCATENATE(Tabla1[[#This Row],[Código del Programa Presupuestario]]&amp;Tabla1[[#This Row],[Código del Subprograma Presupuestario]])</f>
        <v>7940</v>
      </c>
      <c r="F623" s="97">
        <v>20303</v>
      </c>
      <c r="G623" s="112" t="str">
        <f>CONCATENATE(Tabla1[[#This Row],[Código]]&amp;Tabla1[[#This Row],[Código del Clasificador Objeto del Gasto]])</f>
        <v>794020303</v>
      </c>
      <c r="H623" s="97">
        <v>0</v>
      </c>
      <c r="I623" s="97">
        <v>1</v>
      </c>
      <c r="J623" s="97">
        <v>1143</v>
      </c>
      <c r="K623" s="97">
        <v>1120</v>
      </c>
      <c r="L623" s="99"/>
    </row>
    <row r="624" spans="1:12" x14ac:dyDescent="0.2">
      <c r="A624" s="97">
        <v>2021</v>
      </c>
      <c r="B624" s="97">
        <v>214</v>
      </c>
      <c r="C624" s="97">
        <v>794</v>
      </c>
      <c r="D624" s="97">
        <v>0</v>
      </c>
      <c r="E624" s="112" t="str">
        <f>CONCATENATE(Tabla1[[#This Row],[Código del Programa Presupuestario]]&amp;Tabla1[[#This Row],[Código del Subprograma Presupuestario]])</f>
        <v>7940</v>
      </c>
      <c r="F624" s="97">
        <v>20304</v>
      </c>
      <c r="G624" s="112" t="str">
        <f>CONCATENATE(Tabla1[[#This Row],[Código]]&amp;Tabla1[[#This Row],[Código del Clasificador Objeto del Gasto]])</f>
        <v>794020304</v>
      </c>
      <c r="H624" s="97">
        <v>0</v>
      </c>
      <c r="I624" s="97">
        <v>1</v>
      </c>
      <c r="J624" s="97">
        <v>1143</v>
      </c>
      <c r="K624" s="97">
        <v>1120</v>
      </c>
      <c r="L624" s="99"/>
    </row>
    <row r="625" spans="1:12" x14ac:dyDescent="0.2">
      <c r="A625" s="97">
        <v>2021</v>
      </c>
      <c r="B625" s="97">
        <v>214</v>
      </c>
      <c r="C625" s="97">
        <v>794</v>
      </c>
      <c r="D625" s="97">
        <v>0</v>
      </c>
      <c r="E625" s="112" t="str">
        <f>CONCATENATE(Tabla1[[#This Row],[Código del Programa Presupuestario]]&amp;Tabla1[[#This Row],[Código del Subprograma Presupuestario]])</f>
        <v>7940</v>
      </c>
      <c r="F625" s="97">
        <v>20305</v>
      </c>
      <c r="G625" s="112" t="str">
        <f>CONCATENATE(Tabla1[[#This Row],[Código]]&amp;Tabla1[[#This Row],[Código del Clasificador Objeto del Gasto]])</f>
        <v>794020305</v>
      </c>
      <c r="H625" s="97">
        <v>0</v>
      </c>
      <c r="I625" s="97">
        <v>1</v>
      </c>
      <c r="J625" s="97">
        <v>1143</v>
      </c>
      <c r="K625" s="97">
        <v>1120</v>
      </c>
      <c r="L625" s="99"/>
    </row>
    <row r="626" spans="1:12" x14ac:dyDescent="0.2">
      <c r="A626" s="97">
        <v>2021</v>
      </c>
      <c r="B626" s="97">
        <v>214</v>
      </c>
      <c r="C626" s="97">
        <v>794</v>
      </c>
      <c r="D626" s="97">
        <v>0</v>
      </c>
      <c r="E626" s="112" t="str">
        <f>CONCATENATE(Tabla1[[#This Row],[Código del Programa Presupuestario]]&amp;Tabla1[[#This Row],[Código del Subprograma Presupuestario]])</f>
        <v>7940</v>
      </c>
      <c r="F626" s="97">
        <v>20306</v>
      </c>
      <c r="G626" s="112" t="str">
        <f>CONCATENATE(Tabla1[[#This Row],[Código]]&amp;Tabla1[[#This Row],[Código del Clasificador Objeto del Gasto]])</f>
        <v>794020306</v>
      </c>
      <c r="H626" s="97">
        <v>0</v>
      </c>
      <c r="I626" s="97">
        <v>1</v>
      </c>
      <c r="J626" s="97">
        <v>1143</v>
      </c>
      <c r="K626" s="97">
        <v>1120</v>
      </c>
      <c r="L626" s="99"/>
    </row>
    <row r="627" spans="1:12" x14ac:dyDescent="0.2">
      <c r="A627" s="97">
        <v>2021</v>
      </c>
      <c r="B627" s="97">
        <v>214</v>
      </c>
      <c r="C627" s="97">
        <v>794</v>
      </c>
      <c r="D627" s="97">
        <v>0</v>
      </c>
      <c r="E627" s="112" t="str">
        <f>CONCATENATE(Tabla1[[#This Row],[Código del Programa Presupuestario]]&amp;Tabla1[[#This Row],[Código del Subprograma Presupuestario]])</f>
        <v>7940</v>
      </c>
      <c r="F627" s="97">
        <v>20399</v>
      </c>
      <c r="G627" s="112" t="str">
        <f>CONCATENATE(Tabla1[[#This Row],[Código]]&amp;Tabla1[[#This Row],[Código del Clasificador Objeto del Gasto]])</f>
        <v>794020399</v>
      </c>
      <c r="H627" s="97">
        <v>0</v>
      </c>
      <c r="I627" s="97">
        <v>1</v>
      </c>
      <c r="J627" s="97">
        <v>1143</v>
      </c>
      <c r="K627" s="97">
        <v>1120</v>
      </c>
      <c r="L627" s="99"/>
    </row>
    <row r="628" spans="1:12" x14ac:dyDescent="0.2">
      <c r="A628" s="97">
        <v>2021</v>
      </c>
      <c r="B628" s="97">
        <v>214</v>
      </c>
      <c r="C628" s="97">
        <v>794</v>
      </c>
      <c r="D628" s="97">
        <v>0</v>
      </c>
      <c r="E628" s="112" t="str">
        <f>CONCATENATE(Tabla1[[#This Row],[Código del Programa Presupuestario]]&amp;Tabla1[[#This Row],[Código del Subprograma Presupuestario]])</f>
        <v>7940</v>
      </c>
      <c r="F628" s="97">
        <v>20402</v>
      </c>
      <c r="G628" s="112" t="str">
        <f>CONCATENATE(Tabla1[[#This Row],[Código]]&amp;Tabla1[[#This Row],[Código del Clasificador Objeto del Gasto]])</f>
        <v>794020402</v>
      </c>
      <c r="H628" s="97">
        <v>0</v>
      </c>
      <c r="I628" s="97">
        <v>1</v>
      </c>
      <c r="J628" s="97">
        <v>1143</v>
      </c>
      <c r="K628" s="97">
        <v>1120</v>
      </c>
      <c r="L628" s="99"/>
    </row>
    <row r="629" spans="1:12" x14ac:dyDescent="0.2">
      <c r="A629" s="97">
        <v>2021</v>
      </c>
      <c r="B629" s="97">
        <v>214</v>
      </c>
      <c r="C629" s="97">
        <v>794</v>
      </c>
      <c r="D629" s="97">
        <v>0</v>
      </c>
      <c r="E629" s="112" t="str">
        <f>CONCATENATE(Tabla1[[#This Row],[Código del Programa Presupuestario]]&amp;Tabla1[[#This Row],[Código del Subprograma Presupuestario]])</f>
        <v>7940</v>
      </c>
      <c r="F629" s="97">
        <v>29901</v>
      </c>
      <c r="G629" s="112" t="str">
        <f>CONCATENATE(Tabla1[[#This Row],[Código]]&amp;Tabla1[[#This Row],[Código del Clasificador Objeto del Gasto]])</f>
        <v>794029901</v>
      </c>
      <c r="H629" s="97">
        <v>0</v>
      </c>
      <c r="I629" s="97">
        <v>1</v>
      </c>
      <c r="J629" s="97">
        <v>1143</v>
      </c>
      <c r="K629" s="97">
        <v>1120</v>
      </c>
      <c r="L629" s="99"/>
    </row>
    <row r="630" spans="1:12" x14ac:dyDescent="0.2">
      <c r="A630" s="97">
        <v>2021</v>
      </c>
      <c r="B630" s="97">
        <v>214</v>
      </c>
      <c r="C630" s="97">
        <v>794</v>
      </c>
      <c r="D630" s="97">
        <v>0</v>
      </c>
      <c r="E630" s="112" t="str">
        <f>CONCATENATE(Tabla1[[#This Row],[Código del Programa Presupuestario]]&amp;Tabla1[[#This Row],[Código del Subprograma Presupuestario]])</f>
        <v>7940</v>
      </c>
      <c r="F630" s="97">
        <v>29903</v>
      </c>
      <c r="G630" s="112" t="str">
        <f>CONCATENATE(Tabla1[[#This Row],[Código]]&amp;Tabla1[[#This Row],[Código del Clasificador Objeto del Gasto]])</f>
        <v>794029903</v>
      </c>
      <c r="H630" s="97">
        <v>0</v>
      </c>
      <c r="I630" s="97">
        <v>1</v>
      </c>
      <c r="J630" s="97">
        <v>1143</v>
      </c>
      <c r="K630" s="97">
        <v>1120</v>
      </c>
      <c r="L630" s="99"/>
    </row>
    <row r="631" spans="1:12" x14ac:dyDescent="0.2">
      <c r="A631" s="97">
        <v>2021</v>
      </c>
      <c r="B631" s="97">
        <v>214</v>
      </c>
      <c r="C631" s="97">
        <v>794</v>
      </c>
      <c r="D631" s="97">
        <v>0</v>
      </c>
      <c r="E631" s="112" t="str">
        <f>CONCATENATE(Tabla1[[#This Row],[Código del Programa Presupuestario]]&amp;Tabla1[[#This Row],[Código del Subprograma Presupuestario]])</f>
        <v>7940</v>
      </c>
      <c r="F631" s="97">
        <v>29905</v>
      </c>
      <c r="G631" s="112" t="str">
        <f>CONCATENATE(Tabla1[[#This Row],[Código]]&amp;Tabla1[[#This Row],[Código del Clasificador Objeto del Gasto]])</f>
        <v>794029905</v>
      </c>
      <c r="H631" s="97">
        <v>0</v>
      </c>
      <c r="I631" s="97">
        <v>1</v>
      </c>
      <c r="J631" s="97">
        <v>1143</v>
      </c>
      <c r="K631" s="97">
        <v>1120</v>
      </c>
      <c r="L631" s="99"/>
    </row>
    <row r="632" spans="1:12" x14ac:dyDescent="0.2">
      <c r="A632" s="97">
        <v>2021</v>
      </c>
      <c r="B632" s="97">
        <v>214</v>
      </c>
      <c r="C632" s="97">
        <v>794</v>
      </c>
      <c r="D632" s="97">
        <v>0</v>
      </c>
      <c r="E632" s="112" t="str">
        <f>CONCATENATE(Tabla1[[#This Row],[Código del Programa Presupuestario]]&amp;Tabla1[[#This Row],[Código del Subprograma Presupuestario]])</f>
        <v>7940</v>
      </c>
      <c r="F632" s="97">
        <v>29907</v>
      </c>
      <c r="G632" s="112" t="str">
        <f>CONCATENATE(Tabla1[[#This Row],[Código]]&amp;Tabla1[[#This Row],[Código del Clasificador Objeto del Gasto]])</f>
        <v>794029907</v>
      </c>
      <c r="H632" s="97">
        <v>0</v>
      </c>
      <c r="I632" s="97">
        <v>1</v>
      </c>
      <c r="J632" s="97">
        <v>1143</v>
      </c>
      <c r="K632" s="97">
        <v>1120</v>
      </c>
      <c r="L632" s="99"/>
    </row>
    <row r="633" spans="1:12" x14ac:dyDescent="0.2">
      <c r="A633" s="97">
        <v>2021</v>
      </c>
      <c r="B633" s="97">
        <v>214</v>
      </c>
      <c r="C633" s="97">
        <v>794</v>
      </c>
      <c r="D633" s="97">
        <v>0</v>
      </c>
      <c r="E633" s="112" t="str">
        <f>CONCATENATE(Tabla1[[#This Row],[Código del Programa Presupuestario]]&amp;Tabla1[[#This Row],[Código del Subprograma Presupuestario]])</f>
        <v>7940</v>
      </c>
      <c r="F633" s="97">
        <v>29999</v>
      </c>
      <c r="G633" s="112" t="str">
        <f>CONCATENATE(Tabla1[[#This Row],[Código]]&amp;Tabla1[[#This Row],[Código del Clasificador Objeto del Gasto]])</f>
        <v>794029999</v>
      </c>
      <c r="H633" s="97">
        <v>0</v>
      </c>
      <c r="I633" s="97">
        <v>1</v>
      </c>
      <c r="J633" s="97">
        <v>1143</v>
      </c>
      <c r="K633" s="97">
        <v>1120</v>
      </c>
      <c r="L633" s="99"/>
    </row>
    <row r="634" spans="1:12" x14ac:dyDescent="0.2">
      <c r="A634" s="97">
        <v>2021</v>
      </c>
      <c r="B634" s="97">
        <v>214</v>
      </c>
      <c r="C634" s="97">
        <v>794</v>
      </c>
      <c r="D634" s="97">
        <v>0</v>
      </c>
      <c r="E634" s="112" t="str">
        <f>CONCATENATE(Tabla1[[#This Row],[Código del Programa Presupuestario]]&amp;Tabla1[[#This Row],[Código del Subprograma Presupuestario]])</f>
        <v>7940</v>
      </c>
      <c r="F634" s="97">
        <v>50101</v>
      </c>
      <c r="G634" s="112" t="str">
        <f>CONCATENATE(Tabla1[[#This Row],[Código]]&amp;Tabla1[[#This Row],[Código del Clasificador Objeto del Gasto]])</f>
        <v>794050101</v>
      </c>
      <c r="H634" s="97">
        <v>0</v>
      </c>
      <c r="I634" s="97">
        <v>280</v>
      </c>
      <c r="J634" s="97">
        <v>1143</v>
      </c>
      <c r="K634" s="97">
        <v>2210</v>
      </c>
      <c r="L634" s="99"/>
    </row>
    <row r="635" spans="1:12" x14ac:dyDescent="0.2">
      <c r="A635" s="97">
        <v>2021</v>
      </c>
      <c r="B635" s="97">
        <v>214</v>
      </c>
      <c r="C635" s="97">
        <v>794</v>
      </c>
      <c r="D635" s="97">
        <v>0</v>
      </c>
      <c r="E635" s="112" t="str">
        <f>CONCATENATE(Tabla1[[#This Row],[Código del Programa Presupuestario]]&amp;Tabla1[[#This Row],[Código del Subprograma Presupuestario]])</f>
        <v>7940</v>
      </c>
      <c r="F635" s="97">
        <v>50103</v>
      </c>
      <c r="G635" s="112" t="str">
        <f>CONCATENATE(Tabla1[[#This Row],[Código]]&amp;Tabla1[[#This Row],[Código del Clasificador Objeto del Gasto]])</f>
        <v>794050103</v>
      </c>
      <c r="H635" s="97">
        <v>0</v>
      </c>
      <c r="I635" s="97">
        <v>280</v>
      </c>
      <c r="J635" s="97">
        <v>1143</v>
      </c>
      <c r="K635" s="97">
        <v>2210</v>
      </c>
      <c r="L635" s="99"/>
    </row>
    <row r="636" spans="1:12" x14ac:dyDescent="0.2">
      <c r="A636" s="97">
        <v>2021</v>
      </c>
      <c r="B636" s="97">
        <v>214</v>
      </c>
      <c r="C636" s="97">
        <v>794</v>
      </c>
      <c r="D636" s="97">
        <v>0</v>
      </c>
      <c r="E636" s="112" t="str">
        <f>CONCATENATE(Tabla1[[#This Row],[Código del Programa Presupuestario]]&amp;Tabla1[[#This Row],[Código del Subprograma Presupuestario]])</f>
        <v>7940</v>
      </c>
      <c r="F636" s="97">
        <v>50105</v>
      </c>
      <c r="G636" s="112" t="str">
        <f>CONCATENATE(Tabla1[[#This Row],[Código]]&amp;Tabla1[[#This Row],[Código del Clasificador Objeto del Gasto]])</f>
        <v>794050105</v>
      </c>
      <c r="H636" s="97">
        <v>0</v>
      </c>
      <c r="I636" s="97">
        <v>280</v>
      </c>
      <c r="J636" s="97">
        <v>1143</v>
      </c>
      <c r="K636" s="97">
        <v>2210</v>
      </c>
      <c r="L636" s="99"/>
    </row>
    <row r="637" spans="1:12" x14ac:dyDescent="0.2">
      <c r="A637" s="97">
        <v>2021</v>
      </c>
      <c r="B637" s="97">
        <v>214</v>
      </c>
      <c r="C637" s="97">
        <v>794</v>
      </c>
      <c r="D637" s="97">
        <v>0</v>
      </c>
      <c r="E637" s="112" t="str">
        <f>CONCATENATE(Tabla1[[#This Row],[Código del Programa Presupuestario]]&amp;Tabla1[[#This Row],[Código del Subprograma Presupuestario]])</f>
        <v>7940</v>
      </c>
      <c r="F637" s="97">
        <v>50106</v>
      </c>
      <c r="G637" s="112" t="str">
        <f>CONCATENATE(Tabla1[[#This Row],[Código]]&amp;Tabla1[[#This Row],[Código del Clasificador Objeto del Gasto]])</f>
        <v>794050106</v>
      </c>
      <c r="H637" s="97">
        <v>0</v>
      </c>
      <c r="I637" s="97">
        <v>280</v>
      </c>
      <c r="J637" s="97">
        <v>1143</v>
      </c>
      <c r="K637" s="97">
        <v>2210</v>
      </c>
      <c r="L637" s="99"/>
    </row>
    <row r="638" spans="1:12" x14ac:dyDescent="0.2">
      <c r="A638" s="97">
        <v>2021</v>
      </c>
      <c r="B638" s="97">
        <v>214</v>
      </c>
      <c r="C638" s="97">
        <v>794</v>
      </c>
      <c r="D638" s="97">
        <v>0</v>
      </c>
      <c r="E638" s="112" t="str">
        <f>CONCATENATE(Tabla1[[#This Row],[Código del Programa Presupuestario]]&amp;Tabla1[[#This Row],[Código del Subprograma Presupuestario]])</f>
        <v>7940</v>
      </c>
      <c r="F638" s="97">
        <v>50199</v>
      </c>
      <c r="G638" s="112" t="str">
        <f>CONCATENATE(Tabla1[[#This Row],[Código]]&amp;Tabla1[[#This Row],[Código del Clasificador Objeto del Gasto]])</f>
        <v>794050199</v>
      </c>
      <c r="H638" s="97">
        <v>0</v>
      </c>
      <c r="I638" s="97">
        <v>280</v>
      </c>
      <c r="J638" s="97">
        <v>1143</v>
      </c>
      <c r="K638" s="97">
        <v>2210</v>
      </c>
      <c r="L638" s="99"/>
    </row>
    <row r="639" spans="1:12" ht="38.25" x14ac:dyDescent="0.2">
      <c r="A639" s="97">
        <v>2021</v>
      </c>
      <c r="B639" s="97">
        <v>214</v>
      </c>
      <c r="C639" s="97">
        <v>794</v>
      </c>
      <c r="D639" s="97">
        <v>0</v>
      </c>
      <c r="E639" s="112" t="str">
        <f>CONCATENATE(Tabla1[[#This Row],[Código del Programa Presupuestario]]&amp;Tabla1[[#This Row],[Código del Subprograma Presupuestario]])</f>
        <v>7940</v>
      </c>
      <c r="F639" s="97">
        <v>50207</v>
      </c>
      <c r="G639" s="112" t="str">
        <f>CONCATENATE(Tabla1[[#This Row],[Código]]&amp;Tabla1[[#This Row],[Código del Clasificador Objeto del Gasto]])</f>
        <v>794050207</v>
      </c>
      <c r="H639" s="97">
        <v>0</v>
      </c>
      <c r="I639" s="97">
        <v>280</v>
      </c>
      <c r="J639" s="97">
        <v>1143</v>
      </c>
      <c r="K639" s="97">
        <v>2140</v>
      </c>
      <c r="L639" s="99" t="s">
        <v>298</v>
      </c>
    </row>
    <row r="640" spans="1:12" ht="38.25" x14ac:dyDescent="0.2">
      <c r="A640" s="97">
        <v>2021</v>
      </c>
      <c r="B640" s="97">
        <v>214</v>
      </c>
      <c r="C640" s="97">
        <v>794</v>
      </c>
      <c r="D640" s="97">
        <v>0</v>
      </c>
      <c r="E640" s="112" t="str">
        <f>CONCATENATE(Tabla1[[#This Row],[Código del Programa Presupuestario]]&amp;Tabla1[[#This Row],[Código del Subprograma Presupuestario]])</f>
        <v>7940</v>
      </c>
      <c r="F640" s="97">
        <v>59903</v>
      </c>
      <c r="G640" s="112" t="str">
        <f>CONCATENATE(Tabla1[[#This Row],[Código]]&amp;Tabla1[[#This Row],[Código del Clasificador Objeto del Gasto]])</f>
        <v>794059903</v>
      </c>
      <c r="H640" s="97">
        <v>0</v>
      </c>
      <c r="I640" s="97">
        <v>280</v>
      </c>
      <c r="J640" s="97">
        <v>1143</v>
      </c>
      <c r="K640" s="97">
        <v>2240</v>
      </c>
      <c r="L640" s="99" t="s">
        <v>299</v>
      </c>
    </row>
    <row r="641" spans="1:12" x14ac:dyDescent="0.2">
      <c r="A641" s="97">
        <v>2021</v>
      </c>
      <c r="B641" s="97">
        <v>214</v>
      </c>
      <c r="C641" s="97">
        <v>794</v>
      </c>
      <c r="D641" s="97">
        <v>0</v>
      </c>
      <c r="E641" s="112" t="str">
        <f>CONCATENATE(Tabla1[[#This Row],[Código del Programa Presupuestario]]&amp;Tabla1[[#This Row],[Código del Subprograma Presupuestario]])</f>
        <v>7940</v>
      </c>
      <c r="F641" s="97">
        <v>60103</v>
      </c>
      <c r="G641" s="112" t="str">
        <f>CONCATENATE(Tabla1[[#This Row],[Código]]&amp;Tabla1[[#This Row],[Código del Clasificador Objeto del Gasto]])</f>
        <v>794060103</v>
      </c>
      <c r="H641" s="97">
        <v>200</v>
      </c>
      <c r="I641" s="97">
        <v>1</v>
      </c>
      <c r="J641" s="97">
        <v>1143</v>
      </c>
      <c r="K641" s="97">
        <v>1310</v>
      </c>
      <c r="L641" s="99"/>
    </row>
    <row r="642" spans="1:12" x14ac:dyDescent="0.2">
      <c r="A642" s="97">
        <v>2021</v>
      </c>
      <c r="B642" s="97">
        <v>214</v>
      </c>
      <c r="C642" s="97">
        <v>794</v>
      </c>
      <c r="D642" s="97">
        <v>0</v>
      </c>
      <c r="E642" s="112" t="str">
        <f>CONCATENATE(Tabla1[[#This Row],[Código del Programa Presupuestario]]&amp;Tabla1[[#This Row],[Código del Subprograma Presupuestario]])</f>
        <v>7940</v>
      </c>
      <c r="F642" s="97">
        <v>60103</v>
      </c>
      <c r="G642" s="112" t="str">
        <f>CONCATENATE(Tabla1[[#This Row],[Código]]&amp;Tabla1[[#This Row],[Código del Clasificador Objeto del Gasto]])</f>
        <v>794060103</v>
      </c>
      <c r="H642" s="97">
        <v>202</v>
      </c>
      <c r="I642" s="97">
        <v>1</v>
      </c>
      <c r="J642" s="97">
        <v>1143</v>
      </c>
      <c r="K642" s="97">
        <v>1310</v>
      </c>
      <c r="L642" s="99"/>
    </row>
    <row r="643" spans="1:12" ht="140.25" x14ac:dyDescent="0.2">
      <c r="A643" s="97">
        <v>2021</v>
      </c>
      <c r="B643" s="97">
        <v>214</v>
      </c>
      <c r="C643" s="97">
        <v>794</v>
      </c>
      <c r="D643" s="97">
        <v>0</v>
      </c>
      <c r="E643" s="112" t="str">
        <f>CONCATENATE(Tabla1[[#This Row],[Código del Programa Presupuestario]]&amp;Tabla1[[#This Row],[Código del Subprograma Presupuestario]])</f>
        <v>7940</v>
      </c>
      <c r="F643" s="97">
        <v>60103</v>
      </c>
      <c r="G643" s="112" t="str">
        <f>CONCATENATE(Tabla1[[#This Row],[Código]]&amp;Tabla1[[#This Row],[Código del Clasificador Objeto del Gasto]])</f>
        <v>794060103</v>
      </c>
      <c r="H643" s="97">
        <v>203</v>
      </c>
      <c r="I643" s="97">
        <v>1</v>
      </c>
      <c r="J643" s="97">
        <v>3330</v>
      </c>
      <c r="K643" s="97">
        <v>1310</v>
      </c>
      <c r="L643" s="99" t="s">
        <v>300</v>
      </c>
    </row>
    <row r="644" spans="1:12" ht="127.5" x14ac:dyDescent="0.2">
      <c r="A644" s="97">
        <v>2021</v>
      </c>
      <c r="B644" s="97">
        <v>214</v>
      </c>
      <c r="C644" s="97">
        <v>794</v>
      </c>
      <c r="D644" s="97">
        <v>0</v>
      </c>
      <c r="E644" s="112" t="str">
        <f>CONCATENATE(Tabla1[[#This Row],[Código del Programa Presupuestario]]&amp;Tabla1[[#This Row],[Código del Subprograma Presupuestario]])</f>
        <v>7940</v>
      </c>
      <c r="F644" s="97">
        <v>60105</v>
      </c>
      <c r="G644" s="112" t="str">
        <f>CONCATENATE(Tabla1[[#This Row],[Código]]&amp;Tabla1[[#This Row],[Código del Clasificador Objeto del Gasto]])</f>
        <v>794060105</v>
      </c>
      <c r="H644" s="97">
        <v>212</v>
      </c>
      <c r="I644" s="97">
        <v>1</v>
      </c>
      <c r="J644" s="97">
        <v>3330</v>
      </c>
      <c r="K644" s="97">
        <v>1310</v>
      </c>
      <c r="L644" s="99" t="s">
        <v>301</v>
      </c>
    </row>
    <row r="645" spans="1:12" x14ac:dyDescent="0.2">
      <c r="A645" s="97">
        <v>2021</v>
      </c>
      <c r="B645" s="97">
        <v>214</v>
      </c>
      <c r="C645" s="97">
        <v>794</v>
      </c>
      <c r="D645" s="97">
        <v>0</v>
      </c>
      <c r="E645" s="112" t="str">
        <f>CONCATENATE(Tabla1[[#This Row],[Código del Programa Presupuestario]]&amp;Tabla1[[#This Row],[Código del Subprograma Presupuestario]])</f>
        <v>7940</v>
      </c>
      <c r="F645" s="97">
        <v>60201</v>
      </c>
      <c r="G645" s="112" t="str">
        <f>CONCATENATE(Tabla1[[#This Row],[Código]]&amp;Tabla1[[#This Row],[Código del Clasificador Objeto del Gasto]])</f>
        <v>794060201</v>
      </c>
      <c r="H645" s="97">
        <v>0</v>
      </c>
      <c r="I645" s="97">
        <v>1</v>
      </c>
      <c r="J645" s="97">
        <v>1143</v>
      </c>
      <c r="K645" s="97">
        <v>1320</v>
      </c>
      <c r="L645" s="99"/>
    </row>
    <row r="646" spans="1:12" x14ac:dyDescent="0.2">
      <c r="A646" s="97">
        <v>2021</v>
      </c>
      <c r="B646" s="97">
        <v>214</v>
      </c>
      <c r="C646" s="97">
        <v>794</v>
      </c>
      <c r="D646" s="97">
        <v>0</v>
      </c>
      <c r="E646" s="112" t="str">
        <f>CONCATENATE(Tabla1[[#This Row],[Código del Programa Presupuestario]]&amp;Tabla1[[#This Row],[Código del Subprograma Presupuestario]])</f>
        <v>7940</v>
      </c>
      <c r="F646" s="97">
        <v>60301</v>
      </c>
      <c r="G646" s="112" t="str">
        <f>CONCATENATE(Tabla1[[#This Row],[Código]]&amp;Tabla1[[#This Row],[Código del Clasificador Objeto del Gasto]])</f>
        <v>794060301</v>
      </c>
      <c r="H646" s="97">
        <v>0</v>
      </c>
      <c r="I646" s="97">
        <v>1</v>
      </c>
      <c r="J646" s="97">
        <v>1143</v>
      </c>
      <c r="K646" s="97">
        <v>1320</v>
      </c>
      <c r="L646" s="99"/>
    </row>
    <row r="647" spans="1:12" ht="25.5" x14ac:dyDescent="0.2">
      <c r="A647" s="97">
        <v>2021</v>
      </c>
      <c r="B647" s="97">
        <v>214</v>
      </c>
      <c r="C647" s="97">
        <v>794</v>
      </c>
      <c r="D647" s="97">
        <v>0</v>
      </c>
      <c r="E647" s="112" t="str">
        <f>CONCATENATE(Tabla1[[#This Row],[Código del Programa Presupuestario]]&amp;Tabla1[[#This Row],[Código del Subprograma Presupuestario]])</f>
        <v>7940</v>
      </c>
      <c r="F647" s="97">
        <v>60399</v>
      </c>
      <c r="G647" s="112" t="str">
        <f>CONCATENATE(Tabla1[[#This Row],[Código]]&amp;Tabla1[[#This Row],[Código del Clasificador Objeto del Gasto]])</f>
        <v>794060399</v>
      </c>
      <c r="H647" s="97">
        <v>0</v>
      </c>
      <c r="I647" s="97">
        <v>1</v>
      </c>
      <c r="J647" s="97">
        <v>1143</v>
      </c>
      <c r="K647" s="97">
        <v>1320</v>
      </c>
      <c r="L647" s="99" t="s">
        <v>302</v>
      </c>
    </row>
    <row r="648" spans="1:12" ht="51" x14ac:dyDescent="0.2">
      <c r="A648" s="97">
        <v>2021</v>
      </c>
      <c r="B648" s="97">
        <v>214</v>
      </c>
      <c r="C648" s="97">
        <v>794</v>
      </c>
      <c r="D648" s="97">
        <v>0</v>
      </c>
      <c r="E648" s="112" t="str">
        <f>CONCATENATE(Tabla1[[#This Row],[Código del Programa Presupuestario]]&amp;Tabla1[[#This Row],[Código del Subprograma Presupuestario]])</f>
        <v>7940</v>
      </c>
      <c r="F648" s="97">
        <v>60601</v>
      </c>
      <c r="G648" s="112" t="str">
        <f>CONCATENATE(Tabla1[[#This Row],[Código]]&amp;Tabla1[[#This Row],[Código del Clasificador Objeto del Gasto]])</f>
        <v>794060601</v>
      </c>
      <c r="H648" s="97">
        <v>0</v>
      </c>
      <c r="I648" s="97">
        <v>1</v>
      </c>
      <c r="J648" s="97">
        <v>1143</v>
      </c>
      <c r="K648" s="97">
        <v>1320</v>
      </c>
      <c r="L648" s="99" t="s">
        <v>303</v>
      </c>
    </row>
    <row r="649" spans="1:12" ht="25.5" x14ac:dyDescent="0.2">
      <c r="A649" s="97">
        <v>2021</v>
      </c>
      <c r="B649" s="97">
        <v>214</v>
      </c>
      <c r="C649" s="97">
        <v>794</v>
      </c>
      <c r="D649" s="97">
        <v>0</v>
      </c>
      <c r="E649" s="112" t="str">
        <f>CONCATENATE(Tabla1[[#This Row],[Código del Programa Presupuestario]]&amp;Tabla1[[#This Row],[Código del Subprograma Presupuestario]])</f>
        <v>7940</v>
      </c>
      <c r="F649" s="97">
        <v>60602</v>
      </c>
      <c r="G649" s="112" t="str">
        <f>CONCATENATE(Tabla1[[#This Row],[Código]]&amp;Tabla1[[#This Row],[Código del Clasificador Objeto del Gasto]])</f>
        <v>794060602</v>
      </c>
      <c r="H649" s="97">
        <v>0</v>
      </c>
      <c r="I649" s="97">
        <v>1</v>
      </c>
      <c r="J649" s="97">
        <v>1143</v>
      </c>
      <c r="K649" s="97">
        <v>1320</v>
      </c>
      <c r="L649" s="99" t="s">
        <v>304</v>
      </c>
    </row>
    <row r="650" spans="1:12" ht="38.25" x14ac:dyDescent="0.2">
      <c r="A650" s="97">
        <v>2021</v>
      </c>
      <c r="B650" s="97">
        <v>214</v>
      </c>
      <c r="C650" s="97">
        <v>794</v>
      </c>
      <c r="D650" s="97">
        <v>0</v>
      </c>
      <c r="E650" s="112" t="str">
        <f>CONCATENATE(Tabla1[[#This Row],[Código del Programa Presupuestario]]&amp;Tabla1[[#This Row],[Código del Subprograma Presupuestario]])</f>
        <v>7940</v>
      </c>
      <c r="F650" s="97">
        <v>60701</v>
      </c>
      <c r="G650" s="112" t="str">
        <f>CONCATENATE(Tabla1[[#This Row],[Código]]&amp;Tabla1[[#This Row],[Código del Clasificador Objeto del Gasto]])</f>
        <v>794060701</v>
      </c>
      <c r="H650" s="97">
        <v>204</v>
      </c>
      <c r="I650" s="97">
        <v>1</v>
      </c>
      <c r="J650" s="97">
        <v>1143</v>
      </c>
      <c r="K650" s="97">
        <v>1330</v>
      </c>
      <c r="L650" s="99" t="s">
        <v>305</v>
      </c>
    </row>
    <row r="651" spans="1:12" ht="76.5" x14ac:dyDescent="0.2">
      <c r="A651" s="97">
        <v>2021</v>
      </c>
      <c r="B651" s="97">
        <v>214</v>
      </c>
      <c r="C651" s="97">
        <v>794</v>
      </c>
      <c r="D651" s="97">
        <v>0</v>
      </c>
      <c r="E651" s="112" t="str">
        <f>CONCATENATE(Tabla1[[#This Row],[Código del Programa Presupuestario]]&amp;Tabla1[[#This Row],[Código del Subprograma Presupuestario]])</f>
        <v>7940</v>
      </c>
      <c r="F651" s="97">
        <v>60701</v>
      </c>
      <c r="G651" s="112" t="str">
        <f>CONCATENATE(Tabla1[[#This Row],[Código]]&amp;Tabla1[[#This Row],[Código del Clasificador Objeto del Gasto]])</f>
        <v>794060701</v>
      </c>
      <c r="H651" s="97">
        <v>230</v>
      </c>
      <c r="I651" s="97">
        <v>1</v>
      </c>
      <c r="J651" s="97">
        <v>1143</v>
      </c>
      <c r="K651" s="97">
        <v>1330</v>
      </c>
      <c r="L651" s="99" t="s">
        <v>306</v>
      </c>
    </row>
    <row r="652" spans="1:12" x14ac:dyDescent="0.2">
      <c r="A652" s="97">
        <v>2021</v>
      </c>
      <c r="B652" s="97">
        <v>214</v>
      </c>
      <c r="C652" s="97">
        <v>795</v>
      </c>
      <c r="D652" s="97">
        <v>0</v>
      </c>
      <c r="E652" s="112" t="str">
        <f>CONCATENATE(Tabla1[[#This Row],[Código del Programa Presupuestario]]&amp;Tabla1[[#This Row],[Código del Subprograma Presupuestario]])</f>
        <v>7950</v>
      </c>
      <c r="F652" s="97">
        <v>101</v>
      </c>
      <c r="G652" s="112" t="str">
        <f>CONCATENATE(Tabla1[[#This Row],[Código]]&amp;Tabla1[[#This Row],[Código del Clasificador Objeto del Gasto]])</f>
        <v>7950101</v>
      </c>
      <c r="H652" s="97">
        <v>0</v>
      </c>
      <c r="I652" s="97">
        <v>1</v>
      </c>
      <c r="J652" s="97">
        <v>1360</v>
      </c>
      <c r="K652" s="97">
        <v>1111</v>
      </c>
      <c r="L652" s="99"/>
    </row>
    <row r="653" spans="1:12" x14ac:dyDescent="0.2">
      <c r="A653" s="97">
        <v>2021</v>
      </c>
      <c r="B653" s="97">
        <v>214</v>
      </c>
      <c r="C653" s="97">
        <v>795</v>
      </c>
      <c r="D653" s="97">
        <v>0</v>
      </c>
      <c r="E653" s="112" t="str">
        <f>CONCATENATE(Tabla1[[#This Row],[Código del Programa Presupuestario]]&amp;Tabla1[[#This Row],[Código del Subprograma Presupuestario]])</f>
        <v>7950</v>
      </c>
      <c r="F653" s="97">
        <v>201</v>
      </c>
      <c r="G653" s="112" t="str">
        <f>CONCATENATE(Tabla1[[#This Row],[Código]]&amp;Tabla1[[#This Row],[Código del Clasificador Objeto del Gasto]])</f>
        <v>7950201</v>
      </c>
      <c r="H653" s="97">
        <v>0</v>
      </c>
      <c r="I653" s="97">
        <v>1</v>
      </c>
      <c r="J653" s="97">
        <v>1360</v>
      </c>
      <c r="K653" s="97">
        <v>1111</v>
      </c>
      <c r="L653" s="99"/>
    </row>
    <row r="654" spans="1:12" x14ac:dyDescent="0.2">
      <c r="A654" s="97">
        <v>2021</v>
      </c>
      <c r="B654" s="97">
        <v>214</v>
      </c>
      <c r="C654" s="97">
        <v>795</v>
      </c>
      <c r="D654" s="97">
        <v>0</v>
      </c>
      <c r="E654" s="112" t="str">
        <f>CONCATENATE(Tabla1[[#This Row],[Código del Programa Presupuestario]]&amp;Tabla1[[#This Row],[Código del Subprograma Presupuestario]])</f>
        <v>7950</v>
      </c>
      <c r="F654" s="97">
        <v>301</v>
      </c>
      <c r="G654" s="112" t="str">
        <f>CONCATENATE(Tabla1[[#This Row],[Código]]&amp;Tabla1[[#This Row],[Código del Clasificador Objeto del Gasto]])</f>
        <v>7950301</v>
      </c>
      <c r="H654" s="97">
        <v>0</v>
      </c>
      <c r="I654" s="97">
        <v>1</v>
      </c>
      <c r="J654" s="97">
        <v>1360</v>
      </c>
      <c r="K654" s="97">
        <v>1111</v>
      </c>
      <c r="L654" s="99"/>
    </row>
    <row r="655" spans="1:12" x14ac:dyDescent="0.2">
      <c r="A655" s="97">
        <v>2021</v>
      </c>
      <c r="B655" s="97">
        <v>214</v>
      </c>
      <c r="C655" s="97">
        <v>795</v>
      </c>
      <c r="D655" s="97">
        <v>0</v>
      </c>
      <c r="E655" s="112" t="str">
        <f>CONCATENATE(Tabla1[[#This Row],[Código del Programa Presupuestario]]&amp;Tabla1[[#This Row],[Código del Subprograma Presupuestario]])</f>
        <v>7950</v>
      </c>
      <c r="F655" s="97">
        <v>302</v>
      </c>
      <c r="G655" s="112" t="str">
        <f>CONCATENATE(Tabla1[[#This Row],[Código]]&amp;Tabla1[[#This Row],[Código del Clasificador Objeto del Gasto]])</f>
        <v>7950302</v>
      </c>
      <c r="H655" s="97">
        <v>0</v>
      </c>
      <c r="I655" s="97">
        <v>1</v>
      </c>
      <c r="J655" s="97">
        <v>1360</v>
      </c>
      <c r="K655" s="97">
        <v>1111</v>
      </c>
      <c r="L655" s="99"/>
    </row>
    <row r="656" spans="1:12" x14ac:dyDescent="0.2">
      <c r="A656" s="97">
        <v>2021</v>
      </c>
      <c r="B656" s="97">
        <v>214</v>
      </c>
      <c r="C656" s="97">
        <v>795</v>
      </c>
      <c r="D656" s="97">
        <v>0</v>
      </c>
      <c r="E656" s="112" t="str">
        <f>CONCATENATE(Tabla1[[#This Row],[Código del Programa Presupuestario]]&amp;Tabla1[[#This Row],[Código del Subprograma Presupuestario]])</f>
        <v>7950</v>
      </c>
      <c r="F656" s="97">
        <v>303</v>
      </c>
      <c r="G656" s="112" t="str">
        <f>CONCATENATE(Tabla1[[#This Row],[Código]]&amp;Tabla1[[#This Row],[Código del Clasificador Objeto del Gasto]])</f>
        <v>7950303</v>
      </c>
      <c r="H656" s="97">
        <v>0</v>
      </c>
      <c r="I656" s="97">
        <v>280</v>
      </c>
      <c r="J656" s="97">
        <v>1360</v>
      </c>
      <c r="K656" s="97">
        <v>1111</v>
      </c>
      <c r="L656" s="99"/>
    </row>
    <row r="657" spans="1:12" x14ac:dyDescent="0.2">
      <c r="A657" s="97">
        <v>2021</v>
      </c>
      <c r="B657" s="97">
        <v>214</v>
      </c>
      <c r="C657" s="97">
        <v>795</v>
      </c>
      <c r="D657" s="97">
        <v>0</v>
      </c>
      <c r="E657" s="112" t="str">
        <f>CONCATENATE(Tabla1[[#This Row],[Código del Programa Presupuestario]]&amp;Tabla1[[#This Row],[Código del Subprograma Presupuestario]])</f>
        <v>7950</v>
      </c>
      <c r="F657" s="97">
        <v>304</v>
      </c>
      <c r="G657" s="112" t="str">
        <f>CONCATENATE(Tabla1[[#This Row],[Código]]&amp;Tabla1[[#This Row],[Código del Clasificador Objeto del Gasto]])</f>
        <v>7950304</v>
      </c>
      <c r="H657" s="97">
        <v>0</v>
      </c>
      <c r="I657" s="97">
        <v>1</v>
      </c>
      <c r="J657" s="97">
        <v>1360</v>
      </c>
      <c r="K657" s="97">
        <v>1111</v>
      </c>
      <c r="L657" s="99"/>
    </row>
    <row r="658" spans="1:12" x14ac:dyDescent="0.2">
      <c r="A658" s="97">
        <v>2021</v>
      </c>
      <c r="B658" s="97">
        <v>214</v>
      </c>
      <c r="C658" s="97">
        <v>795</v>
      </c>
      <c r="D658" s="97">
        <v>0</v>
      </c>
      <c r="E658" s="112" t="str">
        <f>CONCATENATE(Tabla1[[#This Row],[Código del Programa Presupuestario]]&amp;Tabla1[[#This Row],[Código del Subprograma Presupuestario]])</f>
        <v>7950</v>
      </c>
      <c r="F658" s="97">
        <v>399</v>
      </c>
      <c r="G658" s="112" t="str">
        <f>CONCATENATE(Tabla1[[#This Row],[Código]]&amp;Tabla1[[#This Row],[Código del Clasificador Objeto del Gasto]])</f>
        <v>7950399</v>
      </c>
      <c r="H658" s="97">
        <v>0</v>
      </c>
      <c r="I658" s="97">
        <v>1</v>
      </c>
      <c r="J658" s="97">
        <v>1360</v>
      </c>
      <c r="K658" s="97">
        <v>1111</v>
      </c>
      <c r="L658" s="99"/>
    </row>
    <row r="659" spans="1:12" ht="63.75" x14ac:dyDescent="0.2">
      <c r="A659" s="97">
        <v>2021</v>
      </c>
      <c r="B659" s="97">
        <v>214</v>
      </c>
      <c r="C659" s="97">
        <v>795</v>
      </c>
      <c r="D659" s="97">
        <v>0</v>
      </c>
      <c r="E659" s="112" t="str">
        <f>CONCATENATE(Tabla1[[#This Row],[Código del Programa Presupuestario]]&amp;Tabla1[[#This Row],[Código del Subprograma Presupuestario]])</f>
        <v>7950</v>
      </c>
      <c r="F659" s="97">
        <v>401</v>
      </c>
      <c r="G659" s="112" t="str">
        <f>CONCATENATE(Tabla1[[#This Row],[Código]]&amp;Tabla1[[#This Row],[Código del Clasificador Objeto del Gasto]])</f>
        <v>7950401</v>
      </c>
      <c r="H659" s="97">
        <v>200</v>
      </c>
      <c r="I659" s="97">
        <v>1</v>
      </c>
      <c r="J659" s="97">
        <v>1360</v>
      </c>
      <c r="K659" s="97">
        <v>1112</v>
      </c>
      <c r="L659" s="99" t="s">
        <v>48</v>
      </c>
    </row>
    <row r="660" spans="1:12" ht="63.75" x14ac:dyDescent="0.2">
      <c r="A660" s="97">
        <v>2021</v>
      </c>
      <c r="B660" s="97">
        <v>214</v>
      </c>
      <c r="C660" s="97">
        <v>795</v>
      </c>
      <c r="D660" s="97">
        <v>0</v>
      </c>
      <c r="E660" s="112" t="str">
        <f>CONCATENATE(Tabla1[[#This Row],[Código del Programa Presupuestario]]&amp;Tabla1[[#This Row],[Código del Subprograma Presupuestario]])</f>
        <v>7950</v>
      </c>
      <c r="F660" s="97">
        <v>402</v>
      </c>
      <c r="G660" s="112" t="str">
        <f>CONCATENATE(Tabla1[[#This Row],[Código]]&amp;Tabla1[[#This Row],[Código del Clasificador Objeto del Gasto]])</f>
        <v>7950402</v>
      </c>
      <c r="H660" s="97">
        <v>200</v>
      </c>
      <c r="I660" s="97">
        <v>1</v>
      </c>
      <c r="J660" s="97">
        <v>1360</v>
      </c>
      <c r="K660" s="97">
        <v>1112</v>
      </c>
      <c r="L660" s="99" t="s">
        <v>307</v>
      </c>
    </row>
    <row r="661" spans="1:12" ht="25.5" x14ac:dyDescent="0.2">
      <c r="A661" s="97">
        <v>2021</v>
      </c>
      <c r="B661" s="97">
        <v>214</v>
      </c>
      <c r="C661" s="97">
        <v>795</v>
      </c>
      <c r="D661" s="97">
        <v>0</v>
      </c>
      <c r="E661" s="112" t="str">
        <f>CONCATENATE(Tabla1[[#This Row],[Código del Programa Presupuestario]]&amp;Tabla1[[#This Row],[Código del Subprograma Presupuestario]])</f>
        <v>7950</v>
      </c>
      <c r="F661" s="97">
        <v>405</v>
      </c>
      <c r="G661" s="112" t="str">
        <f>CONCATENATE(Tabla1[[#This Row],[Código]]&amp;Tabla1[[#This Row],[Código del Clasificador Objeto del Gasto]])</f>
        <v>7950405</v>
      </c>
      <c r="H661" s="97">
        <v>200</v>
      </c>
      <c r="I661" s="97">
        <v>1</v>
      </c>
      <c r="J661" s="97">
        <v>1360</v>
      </c>
      <c r="K661" s="97">
        <v>1112</v>
      </c>
      <c r="L661" s="99" t="s">
        <v>49</v>
      </c>
    </row>
    <row r="662" spans="1:12" ht="63.75" x14ac:dyDescent="0.2">
      <c r="A662" s="97">
        <v>2021</v>
      </c>
      <c r="B662" s="97">
        <v>214</v>
      </c>
      <c r="C662" s="97">
        <v>795</v>
      </c>
      <c r="D662" s="97">
        <v>0</v>
      </c>
      <c r="E662" s="112" t="str">
        <f>CONCATENATE(Tabla1[[#This Row],[Código del Programa Presupuestario]]&amp;Tabla1[[#This Row],[Código del Subprograma Presupuestario]])</f>
        <v>7950</v>
      </c>
      <c r="F662" s="97">
        <v>501</v>
      </c>
      <c r="G662" s="112" t="str">
        <f>CONCATENATE(Tabla1[[#This Row],[Código]]&amp;Tabla1[[#This Row],[Código del Clasificador Objeto del Gasto]])</f>
        <v>7950501</v>
      </c>
      <c r="H662" s="97">
        <v>200</v>
      </c>
      <c r="I662" s="97">
        <v>1</v>
      </c>
      <c r="J662" s="97">
        <v>1360</v>
      </c>
      <c r="K662" s="97">
        <v>1112</v>
      </c>
      <c r="L662" s="99" t="s">
        <v>50</v>
      </c>
    </row>
    <row r="663" spans="1:12" ht="51" x14ac:dyDescent="0.2">
      <c r="A663" s="97">
        <v>2021</v>
      </c>
      <c r="B663" s="97">
        <v>214</v>
      </c>
      <c r="C663" s="97">
        <v>795</v>
      </c>
      <c r="D663" s="97">
        <v>0</v>
      </c>
      <c r="E663" s="112" t="str">
        <f>CONCATENATE(Tabla1[[#This Row],[Código del Programa Presupuestario]]&amp;Tabla1[[#This Row],[Código del Subprograma Presupuestario]])</f>
        <v>7950</v>
      </c>
      <c r="F663" s="97">
        <v>502</v>
      </c>
      <c r="G663" s="112" t="str">
        <f>CONCATENATE(Tabla1[[#This Row],[Código]]&amp;Tabla1[[#This Row],[Código del Clasificador Objeto del Gasto]])</f>
        <v>7950502</v>
      </c>
      <c r="H663" s="97">
        <v>200</v>
      </c>
      <c r="I663" s="97">
        <v>1</v>
      </c>
      <c r="J663" s="97">
        <v>1360</v>
      </c>
      <c r="K663" s="97">
        <v>1112</v>
      </c>
      <c r="L663" s="99" t="s">
        <v>51</v>
      </c>
    </row>
    <row r="664" spans="1:12" ht="51" x14ac:dyDescent="0.2">
      <c r="A664" s="97">
        <v>2021</v>
      </c>
      <c r="B664" s="97">
        <v>214</v>
      </c>
      <c r="C664" s="97">
        <v>795</v>
      </c>
      <c r="D664" s="97">
        <v>0</v>
      </c>
      <c r="E664" s="112" t="str">
        <f>CONCATENATE(Tabla1[[#This Row],[Código del Programa Presupuestario]]&amp;Tabla1[[#This Row],[Código del Subprograma Presupuestario]])</f>
        <v>7950</v>
      </c>
      <c r="F664" s="97">
        <v>503</v>
      </c>
      <c r="G664" s="112" t="str">
        <f>CONCATENATE(Tabla1[[#This Row],[Código]]&amp;Tabla1[[#This Row],[Código del Clasificador Objeto del Gasto]])</f>
        <v>7950503</v>
      </c>
      <c r="H664" s="97">
        <v>200</v>
      </c>
      <c r="I664" s="97">
        <v>1</v>
      </c>
      <c r="J664" s="97">
        <v>1360</v>
      </c>
      <c r="K664" s="97">
        <v>1112</v>
      </c>
      <c r="L664" s="99" t="s">
        <v>52</v>
      </c>
    </row>
    <row r="665" spans="1:12" x14ac:dyDescent="0.2">
      <c r="A665" s="97">
        <v>2021</v>
      </c>
      <c r="B665" s="97">
        <v>214</v>
      </c>
      <c r="C665" s="97">
        <v>795</v>
      </c>
      <c r="D665" s="97">
        <v>0</v>
      </c>
      <c r="E665" s="112" t="str">
        <f>CONCATENATE(Tabla1[[#This Row],[Código del Programa Presupuestario]]&amp;Tabla1[[#This Row],[Código del Subprograma Presupuestario]])</f>
        <v>7950</v>
      </c>
      <c r="F665" s="97">
        <v>10101</v>
      </c>
      <c r="G665" s="112" t="str">
        <f>CONCATENATE(Tabla1[[#This Row],[Código]]&amp;Tabla1[[#This Row],[Código del Clasificador Objeto del Gasto]])</f>
        <v>795010101</v>
      </c>
      <c r="H665" s="97">
        <v>0</v>
      </c>
      <c r="I665" s="97">
        <v>1</v>
      </c>
      <c r="J665" s="97">
        <v>1360</v>
      </c>
      <c r="K665" s="97">
        <v>1120</v>
      </c>
      <c r="L665" s="99"/>
    </row>
    <row r="666" spans="1:12" x14ac:dyDescent="0.2">
      <c r="A666" s="97">
        <v>2021</v>
      </c>
      <c r="B666" s="97">
        <v>214</v>
      </c>
      <c r="C666" s="97">
        <v>795</v>
      </c>
      <c r="D666" s="97">
        <v>0</v>
      </c>
      <c r="E666" s="112" t="str">
        <f>CONCATENATE(Tabla1[[#This Row],[Código del Programa Presupuestario]]&amp;Tabla1[[#This Row],[Código del Subprograma Presupuestario]])</f>
        <v>7950</v>
      </c>
      <c r="F666" s="97">
        <v>10103</v>
      </c>
      <c r="G666" s="112" t="str">
        <f>CONCATENATE(Tabla1[[#This Row],[Código]]&amp;Tabla1[[#This Row],[Código del Clasificador Objeto del Gasto]])</f>
        <v>795010103</v>
      </c>
      <c r="H666" s="97">
        <v>0</v>
      </c>
      <c r="I666" s="97">
        <v>1</v>
      </c>
      <c r="J666" s="97">
        <v>1360</v>
      </c>
      <c r="K666" s="97">
        <v>1120</v>
      </c>
      <c r="L666" s="99"/>
    </row>
    <row r="667" spans="1:12" x14ac:dyDescent="0.2">
      <c r="A667" s="97">
        <v>2021</v>
      </c>
      <c r="B667" s="97">
        <v>214</v>
      </c>
      <c r="C667" s="97">
        <v>795</v>
      </c>
      <c r="D667" s="97">
        <v>0</v>
      </c>
      <c r="E667" s="112" t="str">
        <f>CONCATENATE(Tabla1[[#This Row],[Código del Programa Presupuestario]]&amp;Tabla1[[#This Row],[Código del Subprograma Presupuestario]])</f>
        <v>7950</v>
      </c>
      <c r="F667" s="97">
        <v>10201</v>
      </c>
      <c r="G667" s="112" t="str">
        <f>CONCATENATE(Tabla1[[#This Row],[Código]]&amp;Tabla1[[#This Row],[Código del Clasificador Objeto del Gasto]])</f>
        <v>795010201</v>
      </c>
      <c r="H667" s="97">
        <v>0</v>
      </c>
      <c r="I667" s="97">
        <v>1</v>
      </c>
      <c r="J667" s="97">
        <v>1360</v>
      </c>
      <c r="K667" s="97">
        <v>1120</v>
      </c>
      <c r="L667" s="99"/>
    </row>
    <row r="668" spans="1:12" x14ac:dyDescent="0.2">
      <c r="A668" s="97">
        <v>2021</v>
      </c>
      <c r="B668" s="97">
        <v>214</v>
      </c>
      <c r="C668" s="97">
        <v>795</v>
      </c>
      <c r="D668" s="97">
        <v>0</v>
      </c>
      <c r="E668" s="112" t="str">
        <f>CONCATENATE(Tabla1[[#This Row],[Código del Programa Presupuestario]]&amp;Tabla1[[#This Row],[Código del Subprograma Presupuestario]])</f>
        <v>7950</v>
      </c>
      <c r="F668" s="97">
        <v>10202</v>
      </c>
      <c r="G668" s="112" t="str">
        <f>CONCATENATE(Tabla1[[#This Row],[Código]]&amp;Tabla1[[#This Row],[Código del Clasificador Objeto del Gasto]])</f>
        <v>795010202</v>
      </c>
      <c r="H668" s="97">
        <v>0</v>
      </c>
      <c r="I668" s="97">
        <v>1</v>
      </c>
      <c r="J668" s="97">
        <v>1360</v>
      </c>
      <c r="K668" s="97">
        <v>1120</v>
      </c>
      <c r="L668" s="99"/>
    </row>
    <row r="669" spans="1:12" x14ac:dyDescent="0.2">
      <c r="A669" s="97">
        <v>2021</v>
      </c>
      <c r="B669" s="97">
        <v>214</v>
      </c>
      <c r="C669" s="97">
        <v>795</v>
      </c>
      <c r="D669" s="97">
        <v>0</v>
      </c>
      <c r="E669" s="112" t="str">
        <f>CONCATENATE(Tabla1[[#This Row],[Código del Programa Presupuestario]]&amp;Tabla1[[#This Row],[Código del Subprograma Presupuestario]])</f>
        <v>7950</v>
      </c>
      <c r="F669" s="97">
        <v>10204</v>
      </c>
      <c r="G669" s="112" t="str">
        <f>CONCATENATE(Tabla1[[#This Row],[Código]]&amp;Tabla1[[#This Row],[Código del Clasificador Objeto del Gasto]])</f>
        <v>795010204</v>
      </c>
      <c r="H669" s="97">
        <v>0</v>
      </c>
      <c r="I669" s="97">
        <v>1</v>
      </c>
      <c r="J669" s="97">
        <v>1360</v>
      </c>
      <c r="K669" s="97">
        <v>1120</v>
      </c>
      <c r="L669" s="99"/>
    </row>
    <row r="670" spans="1:12" x14ac:dyDescent="0.2">
      <c r="A670" s="97">
        <v>2021</v>
      </c>
      <c r="B670" s="97">
        <v>214</v>
      </c>
      <c r="C670" s="97">
        <v>795</v>
      </c>
      <c r="D670" s="97">
        <v>0</v>
      </c>
      <c r="E670" s="112" t="str">
        <f>CONCATENATE(Tabla1[[#This Row],[Código del Programa Presupuestario]]&amp;Tabla1[[#This Row],[Código del Subprograma Presupuestario]])</f>
        <v>7950</v>
      </c>
      <c r="F670" s="97">
        <v>10299</v>
      </c>
      <c r="G670" s="112" t="str">
        <f>CONCATENATE(Tabla1[[#This Row],[Código]]&amp;Tabla1[[#This Row],[Código del Clasificador Objeto del Gasto]])</f>
        <v>795010299</v>
      </c>
      <c r="H670" s="97">
        <v>0</v>
      </c>
      <c r="I670" s="97">
        <v>1</v>
      </c>
      <c r="J670" s="97">
        <v>1360</v>
      </c>
      <c r="K670" s="97">
        <v>1120</v>
      </c>
      <c r="L670" s="99" t="s">
        <v>308</v>
      </c>
    </row>
    <row r="671" spans="1:12" x14ac:dyDescent="0.2">
      <c r="A671" s="97">
        <v>2021</v>
      </c>
      <c r="B671" s="97">
        <v>214</v>
      </c>
      <c r="C671" s="97">
        <v>795</v>
      </c>
      <c r="D671" s="97">
        <v>0</v>
      </c>
      <c r="E671" s="112" t="str">
        <f>CONCATENATE(Tabla1[[#This Row],[Código del Programa Presupuestario]]&amp;Tabla1[[#This Row],[Código del Subprograma Presupuestario]])</f>
        <v>7950</v>
      </c>
      <c r="F671" s="97">
        <v>10302</v>
      </c>
      <c r="G671" s="112" t="str">
        <f>CONCATENATE(Tabla1[[#This Row],[Código]]&amp;Tabla1[[#This Row],[Código del Clasificador Objeto del Gasto]])</f>
        <v>795010302</v>
      </c>
      <c r="H671" s="97">
        <v>0</v>
      </c>
      <c r="I671" s="97">
        <v>1</v>
      </c>
      <c r="J671" s="97">
        <v>1360</v>
      </c>
      <c r="K671" s="97">
        <v>1120</v>
      </c>
      <c r="L671" s="99"/>
    </row>
    <row r="672" spans="1:12" ht="25.5" x14ac:dyDescent="0.2">
      <c r="A672" s="97">
        <v>2021</v>
      </c>
      <c r="B672" s="97">
        <v>214</v>
      </c>
      <c r="C672" s="97">
        <v>795</v>
      </c>
      <c r="D672" s="97">
        <v>0</v>
      </c>
      <c r="E672" s="112" t="str">
        <f>CONCATENATE(Tabla1[[#This Row],[Código del Programa Presupuestario]]&amp;Tabla1[[#This Row],[Código del Subprograma Presupuestario]])</f>
        <v>7950</v>
      </c>
      <c r="F672" s="97">
        <v>10306</v>
      </c>
      <c r="G672" s="112" t="str">
        <f>CONCATENATE(Tabla1[[#This Row],[Código]]&amp;Tabla1[[#This Row],[Código del Clasificador Objeto del Gasto]])</f>
        <v>795010306</v>
      </c>
      <c r="H672" s="97">
        <v>0</v>
      </c>
      <c r="I672" s="97">
        <v>1</v>
      </c>
      <c r="J672" s="97">
        <v>1360</v>
      </c>
      <c r="K672" s="97">
        <v>1120</v>
      </c>
      <c r="L672" s="99" t="s">
        <v>309</v>
      </c>
    </row>
    <row r="673" spans="1:12" ht="25.5" x14ac:dyDescent="0.2">
      <c r="A673" s="97">
        <v>2021</v>
      </c>
      <c r="B673" s="97">
        <v>214</v>
      </c>
      <c r="C673" s="97">
        <v>795</v>
      </c>
      <c r="D673" s="97">
        <v>0</v>
      </c>
      <c r="E673" s="112" t="str">
        <f>CONCATENATE(Tabla1[[#This Row],[Código del Programa Presupuestario]]&amp;Tabla1[[#This Row],[Código del Subprograma Presupuestario]])</f>
        <v>7950</v>
      </c>
      <c r="F673" s="97">
        <v>10404</v>
      </c>
      <c r="G673" s="112" t="str">
        <f>CONCATENATE(Tabla1[[#This Row],[Código]]&amp;Tabla1[[#This Row],[Código del Clasificador Objeto del Gasto]])</f>
        <v>795010404</v>
      </c>
      <c r="H673" s="97">
        <v>0</v>
      </c>
      <c r="I673" s="97">
        <v>1</v>
      </c>
      <c r="J673" s="97">
        <v>1360</v>
      </c>
      <c r="K673" s="97">
        <v>1120</v>
      </c>
      <c r="L673" s="99" t="s">
        <v>310</v>
      </c>
    </row>
    <row r="674" spans="1:12" ht="25.5" x14ac:dyDescent="0.2">
      <c r="A674" s="97">
        <v>2021</v>
      </c>
      <c r="B674" s="97">
        <v>214</v>
      </c>
      <c r="C674" s="97">
        <v>795</v>
      </c>
      <c r="D674" s="97">
        <v>0</v>
      </c>
      <c r="E674" s="112" t="str">
        <f>CONCATENATE(Tabla1[[#This Row],[Código del Programa Presupuestario]]&amp;Tabla1[[#This Row],[Código del Subprograma Presupuestario]])</f>
        <v>7950</v>
      </c>
      <c r="F674" s="97">
        <v>10406</v>
      </c>
      <c r="G674" s="112" t="str">
        <f>CONCATENATE(Tabla1[[#This Row],[Código]]&amp;Tabla1[[#This Row],[Código del Clasificador Objeto del Gasto]])</f>
        <v>795010406</v>
      </c>
      <c r="H674" s="97">
        <v>0</v>
      </c>
      <c r="I674" s="97">
        <v>1</v>
      </c>
      <c r="J674" s="97">
        <v>1360</v>
      </c>
      <c r="K674" s="97">
        <v>1120</v>
      </c>
      <c r="L674" s="99" t="s">
        <v>311</v>
      </c>
    </row>
    <row r="675" spans="1:12" ht="25.5" x14ac:dyDescent="0.2">
      <c r="A675" s="97">
        <v>2021</v>
      </c>
      <c r="B675" s="97">
        <v>214</v>
      </c>
      <c r="C675" s="97">
        <v>795</v>
      </c>
      <c r="D675" s="97">
        <v>0</v>
      </c>
      <c r="E675" s="112" t="str">
        <f>CONCATENATE(Tabla1[[#This Row],[Código del Programa Presupuestario]]&amp;Tabla1[[#This Row],[Código del Subprograma Presupuestario]])</f>
        <v>7950</v>
      </c>
      <c r="F675" s="97">
        <v>10499</v>
      </c>
      <c r="G675" s="112" t="str">
        <f>CONCATENATE(Tabla1[[#This Row],[Código]]&amp;Tabla1[[#This Row],[Código del Clasificador Objeto del Gasto]])</f>
        <v>795010499</v>
      </c>
      <c r="H675" s="97">
        <v>0</v>
      </c>
      <c r="I675" s="97">
        <v>1</v>
      </c>
      <c r="J675" s="97">
        <v>1360</v>
      </c>
      <c r="K675" s="97">
        <v>1120</v>
      </c>
      <c r="L675" s="99" t="s">
        <v>312</v>
      </c>
    </row>
    <row r="676" spans="1:12" x14ac:dyDescent="0.2">
      <c r="A676" s="97">
        <v>2021</v>
      </c>
      <c r="B676" s="97">
        <v>214</v>
      </c>
      <c r="C676" s="97">
        <v>795</v>
      </c>
      <c r="D676" s="97">
        <v>0</v>
      </c>
      <c r="E676" s="112" t="str">
        <f>CONCATENATE(Tabla1[[#This Row],[Código del Programa Presupuestario]]&amp;Tabla1[[#This Row],[Código del Subprograma Presupuestario]])</f>
        <v>7950</v>
      </c>
      <c r="F676" s="97">
        <v>10501</v>
      </c>
      <c r="G676" s="112" t="str">
        <f>CONCATENATE(Tabla1[[#This Row],[Código]]&amp;Tabla1[[#This Row],[Código del Clasificador Objeto del Gasto]])</f>
        <v>795010501</v>
      </c>
      <c r="H676" s="97">
        <v>0</v>
      </c>
      <c r="I676" s="97">
        <v>1</v>
      </c>
      <c r="J676" s="97">
        <v>1360</v>
      </c>
      <c r="K676" s="97">
        <v>1120</v>
      </c>
      <c r="L676" s="99"/>
    </row>
    <row r="677" spans="1:12" x14ac:dyDescent="0.2">
      <c r="A677" s="97">
        <v>2021</v>
      </c>
      <c r="B677" s="97">
        <v>214</v>
      </c>
      <c r="C677" s="97">
        <v>795</v>
      </c>
      <c r="D677" s="97">
        <v>0</v>
      </c>
      <c r="E677" s="112" t="str">
        <f>CONCATENATE(Tabla1[[#This Row],[Código del Programa Presupuestario]]&amp;Tabla1[[#This Row],[Código del Subprograma Presupuestario]])</f>
        <v>7950</v>
      </c>
      <c r="F677" s="97">
        <v>10502</v>
      </c>
      <c r="G677" s="112" t="str">
        <f>CONCATENATE(Tabla1[[#This Row],[Código]]&amp;Tabla1[[#This Row],[Código del Clasificador Objeto del Gasto]])</f>
        <v>795010502</v>
      </c>
      <c r="H677" s="97">
        <v>0</v>
      </c>
      <c r="I677" s="97">
        <v>1</v>
      </c>
      <c r="J677" s="97">
        <v>1360</v>
      </c>
      <c r="K677" s="97">
        <v>1120</v>
      </c>
      <c r="L677" s="99"/>
    </row>
    <row r="678" spans="1:12" x14ac:dyDescent="0.2">
      <c r="A678" s="97">
        <v>2021</v>
      </c>
      <c r="B678" s="97">
        <v>214</v>
      </c>
      <c r="C678" s="97">
        <v>795</v>
      </c>
      <c r="D678" s="97">
        <v>0</v>
      </c>
      <c r="E678" s="112" t="str">
        <f>CONCATENATE(Tabla1[[#This Row],[Código del Programa Presupuestario]]&amp;Tabla1[[#This Row],[Código del Subprograma Presupuestario]])</f>
        <v>7950</v>
      </c>
      <c r="F678" s="97">
        <v>10503</v>
      </c>
      <c r="G678" s="112" t="str">
        <f>CONCATENATE(Tabla1[[#This Row],[Código]]&amp;Tabla1[[#This Row],[Código del Clasificador Objeto del Gasto]])</f>
        <v>795010503</v>
      </c>
      <c r="H678" s="97">
        <v>0</v>
      </c>
      <c r="I678" s="97">
        <v>1</v>
      </c>
      <c r="J678" s="97">
        <v>1360</v>
      </c>
      <c r="K678" s="97">
        <v>1120</v>
      </c>
      <c r="L678" s="99"/>
    </row>
    <row r="679" spans="1:12" x14ac:dyDescent="0.2">
      <c r="A679" s="97">
        <v>2021</v>
      </c>
      <c r="B679" s="97">
        <v>214</v>
      </c>
      <c r="C679" s="97">
        <v>795</v>
      </c>
      <c r="D679" s="97">
        <v>0</v>
      </c>
      <c r="E679" s="112" t="str">
        <f>CONCATENATE(Tabla1[[#This Row],[Código del Programa Presupuestario]]&amp;Tabla1[[#This Row],[Código del Subprograma Presupuestario]])</f>
        <v>7950</v>
      </c>
      <c r="F679" s="97">
        <v>10504</v>
      </c>
      <c r="G679" s="112" t="str">
        <f>CONCATENATE(Tabla1[[#This Row],[Código]]&amp;Tabla1[[#This Row],[Código del Clasificador Objeto del Gasto]])</f>
        <v>795010504</v>
      </c>
      <c r="H679" s="97">
        <v>0</v>
      </c>
      <c r="I679" s="97">
        <v>1</v>
      </c>
      <c r="J679" s="97">
        <v>1360</v>
      </c>
      <c r="K679" s="97">
        <v>1120</v>
      </c>
      <c r="L679" s="99"/>
    </row>
    <row r="680" spans="1:12" x14ac:dyDescent="0.2">
      <c r="A680" s="97">
        <v>2021</v>
      </c>
      <c r="B680" s="97">
        <v>214</v>
      </c>
      <c r="C680" s="97">
        <v>795</v>
      </c>
      <c r="D680" s="97">
        <v>0</v>
      </c>
      <c r="E680" s="112" t="str">
        <f>CONCATENATE(Tabla1[[#This Row],[Código del Programa Presupuestario]]&amp;Tabla1[[#This Row],[Código del Subprograma Presupuestario]])</f>
        <v>7950</v>
      </c>
      <c r="F680" s="97">
        <v>10601</v>
      </c>
      <c r="G680" s="112" t="str">
        <f>CONCATENATE(Tabla1[[#This Row],[Código]]&amp;Tabla1[[#This Row],[Código del Clasificador Objeto del Gasto]])</f>
        <v>795010601</v>
      </c>
      <c r="H680" s="97">
        <v>0</v>
      </c>
      <c r="I680" s="97">
        <v>1</v>
      </c>
      <c r="J680" s="97">
        <v>1360</v>
      </c>
      <c r="K680" s="97">
        <v>1120</v>
      </c>
      <c r="L680" s="99"/>
    </row>
    <row r="681" spans="1:12" ht="25.5" x14ac:dyDescent="0.2">
      <c r="A681" s="97">
        <v>2021</v>
      </c>
      <c r="B681" s="97">
        <v>214</v>
      </c>
      <c r="C681" s="97">
        <v>795</v>
      </c>
      <c r="D681" s="97">
        <v>0</v>
      </c>
      <c r="E681" s="112" t="str">
        <f>CONCATENATE(Tabla1[[#This Row],[Código del Programa Presupuestario]]&amp;Tabla1[[#This Row],[Código del Subprograma Presupuestario]])</f>
        <v>7950</v>
      </c>
      <c r="F681" s="97">
        <v>10701</v>
      </c>
      <c r="G681" s="112" t="str">
        <f>CONCATENATE(Tabla1[[#This Row],[Código]]&amp;Tabla1[[#This Row],[Código del Clasificador Objeto del Gasto]])</f>
        <v>795010701</v>
      </c>
      <c r="H681" s="97">
        <v>0</v>
      </c>
      <c r="I681" s="97">
        <v>1</v>
      </c>
      <c r="J681" s="97">
        <v>1360</v>
      </c>
      <c r="K681" s="97">
        <v>1120</v>
      </c>
      <c r="L681" s="99" t="s">
        <v>313</v>
      </c>
    </row>
    <row r="682" spans="1:12" x14ac:dyDescent="0.2">
      <c r="A682" s="97">
        <v>2021</v>
      </c>
      <c r="B682" s="97">
        <v>214</v>
      </c>
      <c r="C682" s="97">
        <v>795</v>
      </c>
      <c r="D682" s="97">
        <v>0</v>
      </c>
      <c r="E682" s="112" t="str">
        <f>CONCATENATE(Tabla1[[#This Row],[Código del Programa Presupuestario]]&amp;Tabla1[[#This Row],[Código del Subprograma Presupuestario]])</f>
        <v>7950</v>
      </c>
      <c r="F682" s="97">
        <v>10805</v>
      </c>
      <c r="G682" s="112" t="str">
        <f>CONCATENATE(Tabla1[[#This Row],[Código]]&amp;Tabla1[[#This Row],[Código del Clasificador Objeto del Gasto]])</f>
        <v>795010805</v>
      </c>
      <c r="H682" s="97">
        <v>0</v>
      </c>
      <c r="I682" s="97">
        <v>1</v>
      </c>
      <c r="J682" s="97">
        <v>1360</v>
      </c>
      <c r="K682" s="97">
        <v>1120</v>
      </c>
      <c r="L682" s="99"/>
    </row>
    <row r="683" spans="1:12" x14ac:dyDescent="0.2">
      <c r="A683" s="97">
        <v>2021</v>
      </c>
      <c r="B683" s="97">
        <v>214</v>
      </c>
      <c r="C683" s="97">
        <v>795</v>
      </c>
      <c r="D683" s="97">
        <v>0</v>
      </c>
      <c r="E683" s="112" t="str">
        <f>CONCATENATE(Tabla1[[#This Row],[Código del Programa Presupuestario]]&amp;Tabla1[[#This Row],[Código del Subprograma Presupuestario]])</f>
        <v>7950</v>
      </c>
      <c r="F683" s="97">
        <v>10807</v>
      </c>
      <c r="G683" s="112" t="str">
        <f>CONCATENATE(Tabla1[[#This Row],[Código]]&amp;Tabla1[[#This Row],[Código del Clasificador Objeto del Gasto]])</f>
        <v>795010807</v>
      </c>
      <c r="H683" s="97">
        <v>0</v>
      </c>
      <c r="I683" s="97">
        <v>1</v>
      </c>
      <c r="J683" s="97">
        <v>1360</v>
      </c>
      <c r="K683" s="97">
        <v>1120</v>
      </c>
      <c r="L683" s="99"/>
    </row>
    <row r="684" spans="1:12" ht="38.25" x14ac:dyDescent="0.2">
      <c r="A684" s="97">
        <v>2021</v>
      </c>
      <c r="B684" s="97">
        <v>214</v>
      </c>
      <c r="C684" s="97">
        <v>795</v>
      </c>
      <c r="D684" s="97">
        <v>0</v>
      </c>
      <c r="E684" s="112" t="str">
        <f>CONCATENATE(Tabla1[[#This Row],[Código del Programa Presupuestario]]&amp;Tabla1[[#This Row],[Código del Subprograma Presupuestario]])</f>
        <v>7950</v>
      </c>
      <c r="F684" s="97">
        <v>19999</v>
      </c>
      <c r="G684" s="112" t="str">
        <f>CONCATENATE(Tabla1[[#This Row],[Código]]&amp;Tabla1[[#This Row],[Código del Clasificador Objeto del Gasto]])</f>
        <v>795019999</v>
      </c>
      <c r="H684" s="97">
        <v>0</v>
      </c>
      <c r="I684" s="97">
        <v>1</v>
      </c>
      <c r="J684" s="97">
        <v>1360</v>
      </c>
      <c r="K684" s="97">
        <v>1120</v>
      </c>
      <c r="L684" s="99" t="s">
        <v>314</v>
      </c>
    </row>
    <row r="685" spans="1:12" x14ac:dyDescent="0.2">
      <c r="A685" s="97">
        <v>2021</v>
      </c>
      <c r="B685" s="97">
        <v>214</v>
      </c>
      <c r="C685" s="97">
        <v>795</v>
      </c>
      <c r="D685" s="97">
        <v>0</v>
      </c>
      <c r="E685" s="112" t="str">
        <f>CONCATENATE(Tabla1[[#This Row],[Código del Programa Presupuestario]]&amp;Tabla1[[#This Row],[Código del Subprograma Presupuestario]])</f>
        <v>7950</v>
      </c>
      <c r="F685" s="97">
        <v>20101</v>
      </c>
      <c r="G685" s="112" t="str">
        <f>CONCATENATE(Tabla1[[#This Row],[Código]]&amp;Tabla1[[#This Row],[Código del Clasificador Objeto del Gasto]])</f>
        <v>795020101</v>
      </c>
      <c r="H685" s="97">
        <v>0</v>
      </c>
      <c r="I685" s="97">
        <v>1</v>
      </c>
      <c r="J685" s="97">
        <v>1360</v>
      </c>
      <c r="K685" s="97">
        <v>1120</v>
      </c>
      <c r="L685" s="99"/>
    </row>
    <row r="686" spans="1:12" x14ac:dyDescent="0.2">
      <c r="A686" s="97">
        <v>2021</v>
      </c>
      <c r="B686" s="97">
        <v>214</v>
      </c>
      <c r="C686" s="97">
        <v>795</v>
      </c>
      <c r="D686" s="97">
        <v>0</v>
      </c>
      <c r="E686" s="112" t="str">
        <f>CONCATENATE(Tabla1[[#This Row],[Código del Programa Presupuestario]]&amp;Tabla1[[#This Row],[Código del Subprograma Presupuestario]])</f>
        <v>7950</v>
      </c>
      <c r="F686" s="97">
        <v>20102</v>
      </c>
      <c r="G686" s="112" t="str">
        <f>CONCATENATE(Tabla1[[#This Row],[Código]]&amp;Tabla1[[#This Row],[Código del Clasificador Objeto del Gasto]])</f>
        <v>795020102</v>
      </c>
      <c r="H686" s="97">
        <v>0</v>
      </c>
      <c r="I686" s="97">
        <v>1</v>
      </c>
      <c r="J686" s="97">
        <v>1360</v>
      </c>
      <c r="K686" s="97">
        <v>1120</v>
      </c>
      <c r="L686" s="99"/>
    </row>
    <row r="687" spans="1:12" x14ac:dyDescent="0.2">
      <c r="A687" s="97">
        <v>2021</v>
      </c>
      <c r="B687" s="97">
        <v>214</v>
      </c>
      <c r="C687" s="97">
        <v>795</v>
      </c>
      <c r="D687" s="97">
        <v>0</v>
      </c>
      <c r="E687" s="112" t="str">
        <f>CONCATENATE(Tabla1[[#This Row],[Código del Programa Presupuestario]]&amp;Tabla1[[#This Row],[Código del Subprograma Presupuestario]])</f>
        <v>7950</v>
      </c>
      <c r="F687" s="97">
        <v>20203</v>
      </c>
      <c r="G687" s="112" t="str">
        <f>CONCATENATE(Tabla1[[#This Row],[Código]]&amp;Tabla1[[#This Row],[Código del Clasificador Objeto del Gasto]])</f>
        <v>795020203</v>
      </c>
      <c r="H687" s="97">
        <v>0</v>
      </c>
      <c r="I687" s="97">
        <v>1</v>
      </c>
      <c r="J687" s="97">
        <v>1360</v>
      </c>
      <c r="K687" s="97">
        <v>1120</v>
      </c>
      <c r="L687" s="99"/>
    </row>
    <row r="688" spans="1:12" x14ac:dyDescent="0.2">
      <c r="A688" s="97">
        <v>2021</v>
      </c>
      <c r="B688" s="97">
        <v>214</v>
      </c>
      <c r="C688" s="97">
        <v>795</v>
      </c>
      <c r="D688" s="97">
        <v>0</v>
      </c>
      <c r="E688" s="112" t="str">
        <f>CONCATENATE(Tabla1[[#This Row],[Código del Programa Presupuestario]]&amp;Tabla1[[#This Row],[Código del Subprograma Presupuestario]])</f>
        <v>7950</v>
      </c>
      <c r="F688" s="97">
        <v>20304</v>
      </c>
      <c r="G688" s="112" t="str">
        <f>CONCATENATE(Tabla1[[#This Row],[Código]]&amp;Tabla1[[#This Row],[Código del Clasificador Objeto del Gasto]])</f>
        <v>795020304</v>
      </c>
      <c r="H688" s="97">
        <v>0</v>
      </c>
      <c r="I688" s="97">
        <v>1</v>
      </c>
      <c r="J688" s="97">
        <v>1360</v>
      </c>
      <c r="K688" s="97">
        <v>1120</v>
      </c>
      <c r="L688" s="99"/>
    </row>
    <row r="689" spans="1:12" x14ac:dyDescent="0.2">
      <c r="A689" s="97">
        <v>2021</v>
      </c>
      <c r="B689" s="97">
        <v>214</v>
      </c>
      <c r="C689" s="97">
        <v>795</v>
      </c>
      <c r="D689" s="97">
        <v>0</v>
      </c>
      <c r="E689" s="112" t="str">
        <f>CONCATENATE(Tabla1[[#This Row],[Código del Programa Presupuestario]]&amp;Tabla1[[#This Row],[Código del Subprograma Presupuestario]])</f>
        <v>7950</v>
      </c>
      <c r="F689" s="97">
        <v>20401</v>
      </c>
      <c r="G689" s="112" t="str">
        <f>CONCATENATE(Tabla1[[#This Row],[Código]]&amp;Tabla1[[#This Row],[Código del Clasificador Objeto del Gasto]])</f>
        <v>795020401</v>
      </c>
      <c r="H689" s="97">
        <v>0</v>
      </c>
      <c r="I689" s="97">
        <v>1</v>
      </c>
      <c r="J689" s="97">
        <v>1360</v>
      </c>
      <c r="K689" s="97">
        <v>1120</v>
      </c>
      <c r="L689" s="99"/>
    </row>
    <row r="690" spans="1:12" x14ac:dyDescent="0.2">
      <c r="A690" s="97">
        <v>2021</v>
      </c>
      <c r="B690" s="97">
        <v>214</v>
      </c>
      <c r="C690" s="97">
        <v>795</v>
      </c>
      <c r="D690" s="97">
        <v>0</v>
      </c>
      <c r="E690" s="112" t="str">
        <f>CONCATENATE(Tabla1[[#This Row],[Código del Programa Presupuestario]]&amp;Tabla1[[#This Row],[Código del Subprograma Presupuestario]])</f>
        <v>7950</v>
      </c>
      <c r="F690" s="97">
        <v>20402</v>
      </c>
      <c r="G690" s="112" t="str">
        <f>CONCATENATE(Tabla1[[#This Row],[Código]]&amp;Tabla1[[#This Row],[Código del Clasificador Objeto del Gasto]])</f>
        <v>795020402</v>
      </c>
      <c r="H690" s="97">
        <v>0</v>
      </c>
      <c r="I690" s="97">
        <v>1</v>
      </c>
      <c r="J690" s="97">
        <v>1360</v>
      </c>
      <c r="K690" s="97">
        <v>1120</v>
      </c>
      <c r="L690" s="99"/>
    </row>
    <row r="691" spans="1:12" x14ac:dyDescent="0.2">
      <c r="A691" s="97">
        <v>2021</v>
      </c>
      <c r="B691" s="97">
        <v>214</v>
      </c>
      <c r="C691" s="97">
        <v>795</v>
      </c>
      <c r="D691" s="97">
        <v>0</v>
      </c>
      <c r="E691" s="112" t="str">
        <f>CONCATENATE(Tabla1[[#This Row],[Código del Programa Presupuestario]]&amp;Tabla1[[#This Row],[Código del Subprograma Presupuestario]])</f>
        <v>7950</v>
      </c>
      <c r="F691" s="97">
        <v>29901</v>
      </c>
      <c r="G691" s="112" t="str">
        <f>CONCATENATE(Tabla1[[#This Row],[Código]]&amp;Tabla1[[#This Row],[Código del Clasificador Objeto del Gasto]])</f>
        <v>795029901</v>
      </c>
      <c r="H691" s="97">
        <v>0</v>
      </c>
      <c r="I691" s="97">
        <v>1</v>
      </c>
      <c r="J691" s="97">
        <v>1360</v>
      </c>
      <c r="K691" s="97">
        <v>1120</v>
      </c>
      <c r="L691" s="99"/>
    </row>
    <row r="692" spans="1:12" x14ac:dyDescent="0.2">
      <c r="A692" s="97">
        <v>2021</v>
      </c>
      <c r="B692" s="97">
        <v>214</v>
      </c>
      <c r="C692" s="97">
        <v>795</v>
      </c>
      <c r="D692" s="97">
        <v>0</v>
      </c>
      <c r="E692" s="112" t="str">
        <f>CONCATENATE(Tabla1[[#This Row],[Código del Programa Presupuestario]]&amp;Tabla1[[#This Row],[Código del Subprograma Presupuestario]])</f>
        <v>7950</v>
      </c>
      <c r="F692" s="97">
        <v>29903</v>
      </c>
      <c r="G692" s="112" t="str">
        <f>CONCATENATE(Tabla1[[#This Row],[Código]]&amp;Tabla1[[#This Row],[Código del Clasificador Objeto del Gasto]])</f>
        <v>795029903</v>
      </c>
      <c r="H692" s="97">
        <v>0</v>
      </c>
      <c r="I692" s="97">
        <v>1</v>
      </c>
      <c r="J692" s="97">
        <v>1360</v>
      </c>
      <c r="K692" s="97">
        <v>1120</v>
      </c>
      <c r="L692" s="99"/>
    </row>
    <row r="693" spans="1:12" x14ac:dyDescent="0.2">
      <c r="A693" s="97">
        <v>2021</v>
      </c>
      <c r="B693" s="97">
        <v>214</v>
      </c>
      <c r="C693" s="97">
        <v>795</v>
      </c>
      <c r="D693" s="97">
        <v>0</v>
      </c>
      <c r="E693" s="112" t="str">
        <f>CONCATENATE(Tabla1[[#This Row],[Código del Programa Presupuestario]]&amp;Tabla1[[#This Row],[Código del Subprograma Presupuestario]])</f>
        <v>7950</v>
      </c>
      <c r="F693" s="97">
        <v>29904</v>
      </c>
      <c r="G693" s="112" t="str">
        <f>CONCATENATE(Tabla1[[#This Row],[Código]]&amp;Tabla1[[#This Row],[Código del Clasificador Objeto del Gasto]])</f>
        <v>795029904</v>
      </c>
      <c r="H693" s="97">
        <v>0</v>
      </c>
      <c r="I693" s="97">
        <v>1</v>
      </c>
      <c r="J693" s="97">
        <v>1360</v>
      </c>
      <c r="K693" s="97">
        <v>1120</v>
      </c>
      <c r="L693" s="99"/>
    </row>
    <row r="694" spans="1:12" x14ac:dyDescent="0.2">
      <c r="A694" s="97">
        <v>2021</v>
      </c>
      <c r="B694" s="97">
        <v>214</v>
      </c>
      <c r="C694" s="97">
        <v>795</v>
      </c>
      <c r="D694" s="97">
        <v>0</v>
      </c>
      <c r="E694" s="112" t="str">
        <f>CONCATENATE(Tabla1[[#This Row],[Código del Programa Presupuestario]]&amp;Tabla1[[#This Row],[Código del Subprograma Presupuestario]])</f>
        <v>7950</v>
      </c>
      <c r="F694" s="97">
        <v>29905</v>
      </c>
      <c r="G694" s="112" t="str">
        <f>CONCATENATE(Tabla1[[#This Row],[Código]]&amp;Tabla1[[#This Row],[Código del Clasificador Objeto del Gasto]])</f>
        <v>795029905</v>
      </c>
      <c r="H694" s="97">
        <v>0</v>
      </c>
      <c r="I694" s="97">
        <v>1</v>
      </c>
      <c r="J694" s="97">
        <v>1360</v>
      </c>
      <c r="K694" s="97">
        <v>1120</v>
      </c>
      <c r="L694" s="99"/>
    </row>
    <row r="695" spans="1:12" x14ac:dyDescent="0.2">
      <c r="A695" s="97">
        <v>2021</v>
      </c>
      <c r="B695" s="97">
        <v>214</v>
      </c>
      <c r="C695" s="97">
        <v>795</v>
      </c>
      <c r="D695" s="97">
        <v>0</v>
      </c>
      <c r="E695" s="112" t="str">
        <f>CONCATENATE(Tabla1[[#This Row],[Código del Programa Presupuestario]]&amp;Tabla1[[#This Row],[Código del Subprograma Presupuestario]])</f>
        <v>7950</v>
      </c>
      <c r="F695" s="97">
        <v>29906</v>
      </c>
      <c r="G695" s="112" t="str">
        <f>CONCATENATE(Tabla1[[#This Row],[Código]]&amp;Tabla1[[#This Row],[Código del Clasificador Objeto del Gasto]])</f>
        <v>795029906</v>
      </c>
      <c r="H695" s="97">
        <v>0</v>
      </c>
      <c r="I695" s="97">
        <v>1</v>
      </c>
      <c r="J695" s="97">
        <v>1360</v>
      </c>
      <c r="K695" s="97">
        <v>1120</v>
      </c>
      <c r="L695" s="99"/>
    </row>
    <row r="696" spans="1:12" x14ac:dyDescent="0.2">
      <c r="A696" s="97">
        <v>2021</v>
      </c>
      <c r="B696" s="97">
        <v>214</v>
      </c>
      <c r="C696" s="97">
        <v>795</v>
      </c>
      <c r="D696" s="97">
        <v>0</v>
      </c>
      <c r="E696" s="112" t="str">
        <f>CONCATENATE(Tabla1[[#This Row],[Código del Programa Presupuestario]]&amp;Tabla1[[#This Row],[Código del Subprograma Presupuestario]])</f>
        <v>7950</v>
      </c>
      <c r="F696" s="97">
        <v>29999</v>
      </c>
      <c r="G696" s="112" t="str">
        <f>CONCATENATE(Tabla1[[#This Row],[Código]]&amp;Tabla1[[#This Row],[Código del Clasificador Objeto del Gasto]])</f>
        <v>795029999</v>
      </c>
      <c r="H696" s="97">
        <v>0</v>
      </c>
      <c r="I696" s="97">
        <v>1</v>
      </c>
      <c r="J696" s="97">
        <v>1360</v>
      </c>
      <c r="K696" s="97">
        <v>1120</v>
      </c>
      <c r="L696" s="99"/>
    </row>
    <row r="697" spans="1:12" x14ac:dyDescent="0.2">
      <c r="A697" s="97">
        <v>2021</v>
      </c>
      <c r="B697" s="97">
        <v>214</v>
      </c>
      <c r="C697" s="97">
        <v>795</v>
      </c>
      <c r="D697" s="97">
        <v>0</v>
      </c>
      <c r="E697" s="112" t="str">
        <f>CONCATENATE(Tabla1[[#This Row],[Código del Programa Presupuestario]]&amp;Tabla1[[#This Row],[Código del Subprograma Presupuestario]])</f>
        <v>7950</v>
      </c>
      <c r="F697" s="97">
        <v>59903</v>
      </c>
      <c r="G697" s="112" t="str">
        <f>CONCATENATE(Tabla1[[#This Row],[Código]]&amp;Tabla1[[#This Row],[Código del Clasificador Objeto del Gasto]])</f>
        <v>795059903</v>
      </c>
      <c r="H697" s="97">
        <v>0</v>
      </c>
      <c r="I697" s="97">
        <v>280</v>
      </c>
      <c r="J697" s="97">
        <v>1360</v>
      </c>
      <c r="K697" s="97">
        <v>2240</v>
      </c>
      <c r="L697" s="99"/>
    </row>
    <row r="698" spans="1:12" ht="63.75" x14ac:dyDescent="0.2">
      <c r="A698" s="97">
        <v>2021</v>
      </c>
      <c r="B698" s="97">
        <v>214</v>
      </c>
      <c r="C698" s="97">
        <v>795</v>
      </c>
      <c r="D698" s="97">
        <v>0</v>
      </c>
      <c r="E698" s="112" t="str">
        <f>CONCATENATE(Tabla1[[#This Row],[Código del Programa Presupuestario]]&amp;Tabla1[[#This Row],[Código del Subprograma Presupuestario]])</f>
        <v>7950</v>
      </c>
      <c r="F698" s="97">
        <v>60103</v>
      </c>
      <c r="G698" s="112" t="str">
        <f>CONCATENATE(Tabla1[[#This Row],[Código]]&amp;Tabla1[[#This Row],[Código del Clasificador Objeto del Gasto]])</f>
        <v>795060103</v>
      </c>
      <c r="H698" s="97">
        <v>200</v>
      </c>
      <c r="I698" s="97">
        <v>1</v>
      </c>
      <c r="J698" s="97">
        <v>1360</v>
      </c>
      <c r="K698" s="97">
        <v>1310</v>
      </c>
      <c r="L698" s="99" t="s">
        <v>53</v>
      </c>
    </row>
    <row r="699" spans="1:12" ht="63.75" x14ac:dyDescent="0.2">
      <c r="A699" s="97">
        <v>2021</v>
      </c>
      <c r="B699" s="97">
        <v>214</v>
      </c>
      <c r="C699" s="97">
        <v>795</v>
      </c>
      <c r="D699" s="97">
        <v>0</v>
      </c>
      <c r="E699" s="112" t="str">
        <f>CONCATENATE(Tabla1[[#This Row],[Código del Programa Presupuestario]]&amp;Tabla1[[#This Row],[Código del Subprograma Presupuestario]])</f>
        <v>7950</v>
      </c>
      <c r="F699" s="97">
        <v>60103</v>
      </c>
      <c r="G699" s="112" t="str">
        <f>CONCATENATE(Tabla1[[#This Row],[Código]]&amp;Tabla1[[#This Row],[Código del Clasificador Objeto del Gasto]])</f>
        <v>795060103</v>
      </c>
      <c r="H699" s="97">
        <v>202</v>
      </c>
      <c r="I699" s="97">
        <v>1</v>
      </c>
      <c r="J699" s="97">
        <v>1360</v>
      </c>
      <c r="K699" s="97">
        <v>1310</v>
      </c>
      <c r="L699" s="99" t="s">
        <v>54</v>
      </c>
    </row>
    <row r="700" spans="1:12" x14ac:dyDescent="0.2">
      <c r="A700" s="97">
        <v>2021</v>
      </c>
      <c r="B700" s="97">
        <v>214</v>
      </c>
      <c r="C700" s="97">
        <v>795</v>
      </c>
      <c r="D700" s="97">
        <v>0</v>
      </c>
      <c r="E700" s="112" t="str">
        <f>CONCATENATE(Tabla1[[#This Row],[Código del Programa Presupuestario]]&amp;Tabla1[[#This Row],[Código del Subprograma Presupuestario]])</f>
        <v>7950</v>
      </c>
      <c r="F700" s="97">
        <v>60301</v>
      </c>
      <c r="G700" s="112" t="str">
        <f>CONCATENATE(Tabla1[[#This Row],[Código]]&amp;Tabla1[[#This Row],[Código del Clasificador Objeto del Gasto]])</f>
        <v>795060301</v>
      </c>
      <c r="H700" s="97">
        <v>0</v>
      </c>
      <c r="I700" s="97">
        <v>1</v>
      </c>
      <c r="J700" s="97">
        <v>1360</v>
      </c>
      <c r="K700" s="97">
        <v>1320</v>
      </c>
      <c r="L700" s="99"/>
    </row>
    <row r="701" spans="1:12" ht="38.25" x14ac:dyDescent="0.2">
      <c r="A701" s="97">
        <v>2021</v>
      </c>
      <c r="B701" s="97">
        <v>214</v>
      </c>
      <c r="C701" s="97">
        <v>795</v>
      </c>
      <c r="D701" s="97">
        <v>0</v>
      </c>
      <c r="E701" s="112" t="str">
        <f>CONCATENATE(Tabla1[[#This Row],[Código del Programa Presupuestario]]&amp;Tabla1[[#This Row],[Código del Subprograma Presupuestario]])</f>
        <v>7950</v>
      </c>
      <c r="F701" s="97">
        <v>60399</v>
      </c>
      <c r="G701" s="112" t="str">
        <f>CONCATENATE(Tabla1[[#This Row],[Código]]&amp;Tabla1[[#This Row],[Código del Clasificador Objeto del Gasto]])</f>
        <v>795060399</v>
      </c>
      <c r="H701" s="97">
        <v>0</v>
      </c>
      <c r="I701" s="97">
        <v>1</v>
      </c>
      <c r="J701" s="97">
        <v>1360</v>
      </c>
      <c r="K701" s="97">
        <v>1320</v>
      </c>
      <c r="L701" s="99" t="s">
        <v>251</v>
      </c>
    </row>
    <row r="702" spans="1:12" ht="51" x14ac:dyDescent="0.2">
      <c r="A702" s="97">
        <v>2021</v>
      </c>
      <c r="B702" s="97">
        <v>214</v>
      </c>
      <c r="C702" s="97">
        <v>795</v>
      </c>
      <c r="D702" s="97">
        <v>0</v>
      </c>
      <c r="E702" s="112" t="str">
        <f>CONCATENATE(Tabla1[[#This Row],[Código del Programa Presupuestario]]&amp;Tabla1[[#This Row],[Código del Subprograma Presupuestario]])</f>
        <v>7950</v>
      </c>
      <c r="F702" s="97">
        <v>60601</v>
      </c>
      <c r="G702" s="112" t="str">
        <f>CONCATENATE(Tabla1[[#This Row],[Código]]&amp;Tabla1[[#This Row],[Código del Clasificador Objeto del Gasto]])</f>
        <v>795060601</v>
      </c>
      <c r="H702" s="97">
        <v>0</v>
      </c>
      <c r="I702" s="97">
        <v>1</v>
      </c>
      <c r="J702" s="97">
        <v>1360</v>
      </c>
      <c r="K702" s="97">
        <v>1320</v>
      </c>
      <c r="L702" s="99" t="s">
        <v>303</v>
      </c>
    </row>
    <row r="703" spans="1:12" x14ac:dyDescent="0.2">
      <c r="A703" s="97">
        <v>2021</v>
      </c>
      <c r="B703" s="97">
        <v>214</v>
      </c>
      <c r="C703" s="97">
        <v>798</v>
      </c>
      <c r="D703" s="97">
        <v>0</v>
      </c>
      <c r="E703" s="112" t="str">
        <f>CONCATENATE(Tabla1[[#This Row],[Código del Programa Presupuestario]]&amp;Tabla1[[#This Row],[Código del Subprograma Presupuestario]])</f>
        <v>7980</v>
      </c>
      <c r="F703" s="97">
        <v>101</v>
      </c>
      <c r="G703" s="112" t="str">
        <f>CONCATENATE(Tabla1[[#This Row],[Código]]&amp;Tabla1[[#This Row],[Código del Clasificador Objeto del Gasto]])</f>
        <v>7980101</v>
      </c>
      <c r="H703" s="97">
        <v>0</v>
      </c>
      <c r="I703" s="97">
        <v>1</v>
      </c>
      <c r="J703" s="97">
        <v>1360</v>
      </c>
      <c r="K703" s="97">
        <v>1111</v>
      </c>
      <c r="L703" s="99"/>
    </row>
    <row r="704" spans="1:12" x14ac:dyDescent="0.2">
      <c r="A704" s="97">
        <v>2021</v>
      </c>
      <c r="B704" s="97">
        <v>214</v>
      </c>
      <c r="C704" s="97">
        <v>798</v>
      </c>
      <c r="D704" s="97">
        <v>0</v>
      </c>
      <c r="E704" s="112" t="str">
        <f>CONCATENATE(Tabla1[[#This Row],[Código del Programa Presupuestario]]&amp;Tabla1[[#This Row],[Código del Subprograma Presupuestario]])</f>
        <v>7980</v>
      </c>
      <c r="F704" s="97">
        <v>105</v>
      </c>
      <c r="G704" s="112" t="str">
        <f>CONCATENATE(Tabla1[[#This Row],[Código]]&amp;Tabla1[[#This Row],[Código del Clasificador Objeto del Gasto]])</f>
        <v>7980105</v>
      </c>
      <c r="H704" s="97">
        <v>0</v>
      </c>
      <c r="I704" s="97">
        <v>1</v>
      </c>
      <c r="J704" s="97">
        <v>1360</v>
      </c>
      <c r="K704" s="97">
        <v>1111</v>
      </c>
      <c r="L704" s="99"/>
    </row>
    <row r="705" spans="1:12" x14ac:dyDescent="0.2">
      <c r="A705" s="97">
        <v>2021</v>
      </c>
      <c r="B705" s="97">
        <v>214</v>
      </c>
      <c r="C705" s="97">
        <v>798</v>
      </c>
      <c r="D705" s="97">
        <v>0</v>
      </c>
      <c r="E705" s="112" t="str">
        <f>CONCATENATE(Tabla1[[#This Row],[Código del Programa Presupuestario]]&amp;Tabla1[[#This Row],[Código del Subprograma Presupuestario]])</f>
        <v>7980</v>
      </c>
      <c r="F705" s="97">
        <v>201</v>
      </c>
      <c r="G705" s="112" t="str">
        <f>CONCATENATE(Tabla1[[#This Row],[Código]]&amp;Tabla1[[#This Row],[Código del Clasificador Objeto del Gasto]])</f>
        <v>7980201</v>
      </c>
      <c r="H705" s="97">
        <v>0</v>
      </c>
      <c r="I705" s="97">
        <v>1</v>
      </c>
      <c r="J705" s="97">
        <v>1360</v>
      </c>
      <c r="K705" s="97">
        <v>1111</v>
      </c>
      <c r="L705" s="99"/>
    </row>
    <row r="706" spans="1:12" x14ac:dyDescent="0.2">
      <c r="A706" s="97">
        <v>2021</v>
      </c>
      <c r="B706" s="97">
        <v>214</v>
      </c>
      <c r="C706" s="97">
        <v>798</v>
      </c>
      <c r="D706" s="97">
        <v>0</v>
      </c>
      <c r="E706" s="112" t="str">
        <f>CONCATENATE(Tabla1[[#This Row],[Código del Programa Presupuestario]]&amp;Tabla1[[#This Row],[Código del Subprograma Presupuestario]])</f>
        <v>7980</v>
      </c>
      <c r="F706" s="97">
        <v>301</v>
      </c>
      <c r="G706" s="112" t="str">
        <f>CONCATENATE(Tabla1[[#This Row],[Código]]&amp;Tabla1[[#This Row],[Código del Clasificador Objeto del Gasto]])</f>
        <v>7980301</v>
      </c>
      <c r="H706" s="97">
        <v>0</v>
      </c>
      <c r="I706" s="97">
        <v>1</v>
      </c>
      <c r="J706" s="97">
        <v>1360</v>
      </c>
      <c r="K706" s="97">
        <v>1111</v>
      </c>
      <c r="L706" s="99"/>
    </row>
    <row r="707" spans="1:12" x14ac:dyDescent="0.2">
      <c r="A707" s="97">
        <v>2021</v>
      </c>
      <c r="B707" s="97">
        <v>214</v>
      </c>
      <c r="C707" s="97">
        <v>798</v>
      </c>
      <c r="D707" s="97">
        <v>0</v>
      </c>
      <c r="E707" s="112" t="str">
        <f>CONCATENATE(Tabla1[[#This Row],[Código del Programa Presupuestario]]&amp;Tabla1[[#This Row],[Código del Subprograma Presupuestario]])</f>
        <v>7980</v>
      </c>
      <c r="F707" s="97">
        <v>302</v>
      </c>
      <c r="G707" s="112" t="str">
        <f>CONCATENATE(Tabla1[[#This Row],[Código]]&amp;Tabla1[[#This Row],[Código del Clasificador Objeto del Gasto]])</f>
        <v>7980302</v>
      </c>
      <c r="H707" s="97">
        <v>0</v>
      </c>
      <c r="I707" s="97">
        <v>1</v>
      </c>
      <c r="J707" s="97">
        <v>1360</v>
      </c>
      <c r="K707" s="97">
        <v>1111</v>
      </c>
      <c r="L707" s="99"/>
    </row>
    <row r="708" spans="1:12" x14ac:dyDescent="0.2">
      <c r="A708" s="97">
        <v>2021</v>
      </c>
      <c r="B708" s="97">
        <v>214</v>
      </c>
      <c r="C708" s="97">
        <v>798</v>
      </c>
      <c r="D708" s="97">
        <v>0</v>
      </c>
      <c r="E708" s="112" t="str">
        <f>CONCATENATE(Tabla1[[#This Row],[Código del Programa Presupuestario]]&amp;Tabla1[[#This Row],[Código del Subprograma Presupuestario]])</f>
        <v>7980</v>
      </c>
      <c r="F708" s="97">
        <v>303</v>
      </c>
      <c r="G708" s="112" t="str">
        <f>CONCATENATE(Tabla1[[#This Row],[Código]]&amp;Tabla1[[#This Row],[Código del Clasificador Objeto del Gasto]])</f>
        <v>7980303</v>
      </c>
      <c r="H708" s="97">
        <v>0</v>
      </c>
      <c r="I708" s="97">
        <v>280</v>
      </c>
      <c r="J708" s="97">
        <v>1360</v>
      </c>
      <c r="K708" s="97">
        <v>1111</v>
      </c>
      <c r="L708" s="99"/>
    </row>
    <row r="709" spans="1:12" x14ac:dyDescent="0.2">
      <c r="A709" s="97">
        <v>2021</v>
      </c>
      <c r="B709" s="97">
        <v>214</v>
      </c>
      <c r="C709" s="97">
        <v>798</v>
      </c>
      <c r="D709" s="97">
        <v>0</v>
      </c>
      <c r="E709" s="112" t="str">
        <f>CONCATENATE(Tabla1[[#This Row],[Código del Programa Presupuestario]]&amp;Tabla1[[#This Row],[Código del Subprograma Presupuestario]])</f>
        <v>7980</v>
      </c>
      <c r="F709" s="97">
        <v>304</v>
      </c>
      <c r="G709" s="112" t="str">
        <f>CONCATENATE(Tabla1[[#This Row],[Código]]&amp;Tabla1[[#This Row],[Código del Clasificador Objeto del Gasto]])</f>
        <v>7980304</v>
      </c>
      <c r="H709" s="97">
        <v>0</v>
      </c>
      <c r="I709" s="97">
        <v>1</v>
      </c>
      <c r="J709" s="97">
        <v>1360</v>
      </c>
      <c r="K709" s="97">
        <v>1111</v>
      </c>
      <c r="L709" s="99"/>
    </row>
    <row r="710" spans="1:12" x14ac:dyDescent="0.2">
      <c r="A710" s="97">
        <v>2021</v>
      </c>
      <c r="B710" s="97">
        <v>214</v>
      </c>
      <c r="C710" s="97">
        <v>798</v>
      </c>
      <c r="D710" s="97">
        <v>0</v>
      </c>
      <c r="E710" s="112" t="str">
        <f>CONCATENATE(Tabla1[[#This Row],[Código del Programa Presupuestario]]&amp;Tabla1[[#This Row],[Código del Subprograma Presupuestario]])</f>
        <v>7980</v>
      </c>
      <c r="F710" s="97">
        <v>399</v>
      </c>
      <c r="G710" s="112" t="str">
        <f>CONCATENATE(Tabla1[[#This Row],[Código]]&amp;Tabla1[[#This Row],[Código del Clasificador Objeto del Gasto]])</f>
        <v>7980399</v>
      </c>
      <c r="H710" s="97">
        <v>0</v>
      </c>
      <c r="I710" s="97">
        <v>1</v>
      </c>
      <c r="J710" s="97">
        <v>1360</v>
      </c>
      <c r="K710" s="97">
        <v>1111</v>
      </c>
      <c r="L710" s="99"/>
    </row>
    <row r="711" spans="1:12" ht="63.75" x14ac:dyDescent="0.2">
      <c r="A711" s="97">
        <v>2021</v>
      </c>
      <c r="B711" s="97">
        <v>214</v>
      </c>
      <c r="C711" s="97">
        <v>798</v>
      </c>
      <c r="D711" s="97">
        <v>0</v>
      </c>
      <c r="E711" s="112" t="str">
        <f>CONCATENATE(Tabla1[[#This Row],[Código del Programa Presupuestario]]&amp;Tabla1[[#This Row],[Código del Subprograma Presupuestario]])</f>
        <v>7980</v>
      </c>
      <c r="F711" s="97">
        <v>401</v>
      </c>
      <c r="G711" s="112" t="str">
        <f>CONCATENATE(Tabla1[[#This Row],[Código]]&amp;Tabla1[[#This Row],[Código del Clasificador Objeto del Gasto]])</f>
        <v>7980401</v>
      </c>
      <c r="H711" s="97">
        <v>200</v>
      </c>
      <c r="I711" s="97">
        <v>1</v>
      </c>
      <c r="J711" s="97">
        <v>1360</v>
      </c>
      <c r="K711" s="97">
        <v>1112</v>
      </c>
      <c r="L711" s="99" t="s">
        <v>48</v>
      </c>
    </row>
    <row r="712" spans="1:12" ht="63.75" x14ac:dyDescent="0.2">
      <c r="A712" s="97">
        <v>2021</v>
      </c>
      <c r="B712" s="97">
        <v>214</v>
      </c>
      <c r="C712" s="97">
        <v>798</v>
      </c>
      <c r="D712" s="97">
        <v>0</v>
      </c>
      <c r="E712" s="112" t="str">
        <f>CONCATENATE(Tabla1[[#This Row],[Código del Programa Presupuestario]]&amp;Tabla1[[#This Row],[Código del Subprograma Presupuestario]])</f>
        <v>7980</v>
      </c>
      <c r="F712" s="97">
        <v>402</v>
      </c>
      <c r="G712" s="112" t="str">
        <f>CONCATENATE(Tabla1[[#This Row],[Código]]&amp;Tabla1[[#This Row],[Código del Clasificador Objeto del Gasto]])</f>
        <v>7980402</v>
      </c>
      <c r="H712" s="97">
        <v>200</v>
      </c>
      <c r="I712" s="97">
        <v>1</v>
      </c>
      <c r="J712" s="97">
        <v>1360</v>
      </c>
      <c r="K712" s="97">
        <v>1112</v>
      </c>
      <c r="L712" s="99" t="s">
        <v>307</v>
      </c>
    </row>
    <row r="713" spans="1:12" ht="76.5" x14ac:dyDescent="0.2">
      <c r="A713" s="97">
        <v>2021</v>
      </c>
      <c r="B713" s="97">
        <v>214</v>
      </c>
      <c r="C713" s="97">
        <v>798</v>
      </c>
      <c r="D713" s="97">
        <v>0</v>
      </c>
      <c r="E713" s="112" t="str">
        <f>CONCATENATE(Tabla1[[#This Row],[Código del Programa Presupuestario]]&amp;Tabla1[[#This Row],[Código del Subprograma Presupuestario]])</f>
        <v>7980</v>
      </c>
      <c r="F713" s="97">
        <v>403</v>
      </c>
      <c r="G713" s="112" t="str">
        <f>CONCATENATE(Tabla1[[#This Row],[Código]]&amp;Tabla1[[#This Row],[Código del Clasificador Objeto del Gasto]])</f>
        <v>7980403</v>
      </c>
      <c r="H713" s="97">
        <v>200</v>
      </c>
      <c r="I713" s="97">
        <v>1</v>
      </c>
      <c r="J713" s="97">
        <v>1360</v>
      </c>
      <c r="K713" s="97">
        <v>1112</v>
      </c>
      <c r="L713" s="99" t="s">
        <v>315</v>
      </c>
    </row>
    <row r="714" spans="1:12" ht="25.5" x14ac:dyDescent="0.2">
      <c r="A714" s="97">
        <v>2021</v>
      </c>
      <c r="B714" s="97">
        <v>214</v>
      </c>
      <c r="C714" s="97">
        <v>798</v>
      </c>
      <c r="D714" s="97">
        <v>0</v>
      </c>
      <c r="E714" s="112" t="str">
        <f>CONCATENATE(Tabla1[[#This Row],[Código del Programa Presupuestario]]&amp;Tabla1[[#This Row],[Código del Subprograma Presupuestario]])</f>
        <v>7980</v>
      </c>
      <c r="F714" s="97">
        <v>405</v>
      </c>
      <c r="G714" s="112" t="str">
        <f>CONCATENATE(Tabla1[[#This Row],[Código]]&amp;Tabla1[[#This Row],[Código del Clasificador Objeto del Gasto]])</f>
        <v>7980405</v>
      </c>
      <c r="H714" s="97">
        <v>200</v>
      </c>
      <c r="I714" s="97">
        <v>1</v>
      </c>
      <c r="J714" s="97">
        <v>1360</v>
      </c>
      <c r="K714" s="97">
        <v>1112</v>
      </c>
      <c r="L714" s="99" t="s">
        <v>49</v>
      </c>
    </row>
    <row r="715" spans="1:12" ht="63.75" x14ac:dyDescent="0.2">
      <c r="A715" s="97">
        <v>2021</v>
      </c>
      <c r="B715" s="97">
        <v>214</v>
      </c>
      <c r="C715" s="97">
        <v>798</v>
      </c>
      <c r="D715" s="97">
        <v>0</v>
      </c>
      <c r="E715" s="112" t="str">
        <f>CONCATENATE(Tabla1[[#This Row],[Código del Programa Presupuestario]]&amp;Tabla1[[#This Row],[Código del Subprograma Presupuestario]])</f>
        <v>7980</v>
      </c>
      <c r="F715" s="97">
        <v>501</v>
      </c>
      <c r="G715" s="112" t="str">
        <f>CONCATENATE(Tabla1[[#This Row],[Código]]&amp;Tabla1[[#This Row],[Código del Clasificador Objeto del Gasto]])</f>
        <v>7980501</v>
      </c>
      <c r="H715" s="97">
        <v>200</v>
      </c>
      <c r="I715" s="97">
        <v>1</v>
      </c>
      <c r="J715" s="97">
        <v>1360</v>
      </c>
      <c r="K715" s="97">
        <v>1112</v>
      </c>
      <c r="L715" s="99" t="s">
        <v>50</v>
      </c>
    </row>
    <row r="716" spans="1:12" ht="51" x14ac:dyDescent="0.2">
      <c r="A716" s="97">
        <v>2021</v>
      </c>
      <c r="B716" s="97">
        <v>214</v>
      </c>
      <c r="C716" s="97">
        <v>798</v>
      </c>
      <c r="D716" s="97">
        <v>0</v>
      </c>
      <c r="E716" s="112" t="str">
        <f>CONCATENATE(Tabla1[[#This Row],[Código del Programa Presupuestario]]&amp;Tabla1[[#This Row],[Código del Subprograma Presupuestario]])</f>
        <v>7980</v>
      </c>
      <c r="F716" s="97">
        <v>502</v>
      </c>
      <c r="G716" s="112" t="str">
        <f>CONCATENATE(Tabla1[[#This Row],[Código]]&amp;Tabla1[[#This Row],[Código del Clasificador Objeto del Gasto]])</f>
        <v>7980502</v>
      </c>
      <c r="H716" s="97">
        <v>200</v>
      </c>
      <c r="I716" s="97">
        <v>1</v>
      </c>
      <c r="J716" s="97">
        <v>1360</v>
      </c>
      <c r="K716" s="97">
        <v>1112</v>
      </c>
      <c r="L716" s="99" t="s">
        <v>51</v>
      </c>
    </row>
    <row r="717" spans="1:12" ht="51" x14ac:dyDescent="0.2">
      <c r="A717" s="97">
        <v>2021</v>
      </c>
      <c r="B717" s="97">
        <v>214</v>
      </c>
      <c r="C717" s="97">
        <v>798</v>
      </c>
      <c r="D717" s="97">
        <v>0</v>
      </c>
      <c r="E717" s="112" t="str">
        <f>CONCATENATE(Tabla1[[#This Row],[Código del Programa Presupuestario]]&amp;Tabla1[[#This Row],[Código del Subprograma Presupuestario]])</f>
        <v>7980</v>
      </c>
      <c r="F717" s="97">
        <v>503</v>
      </c>
      <c r="G717" s="112" t="str">
        <f>CONCATENATE(Tabla1[[#This Row],[Código]]&amp;Tabla1[[#This Row],[Código del Clasificador Objeto del Gasto]])</f>
        <v>7980503</v>
      </c>
      <c r="H717" s="97">
        <v>200</v>
      </c>
      <c r="I717" s="97">
        <v>1</v>
      </c>
      <c r="J717" s="97">
        <v>1360</v>
      </c>
      <c r="K717" s="97">
        <v>1112</v>
      </c>
      <c r="L717" s="99" t="s">
        <v>52</v>
      </c>
    </row>
    <row r="718" spans="1:12" ht="51" x14ac:dyDescent="0.2">
      <c r="A718" s="97">
        <v>2021</v>
      </c>
      <c r="B718" s="97">
        <v>214</v>
      </c>
      <c r="C718" s="97">
        <v>798</v>
      </c>
      <c r="D718" s="97">
        <v>0</v>
      </c>
      <c r="E718" s="112" t="str">
        <f>CONCATENATE(Tabla1[[#This Row],[Código del Programa Presupuestario]]&amp;Tabla1[[#This Row],[Código del Subprograma Presupuestario]])</f>
        <v>7980</v>
      </c>
      <c r="F718" s="97">
        <v>505</v>
      </c>
      <c r="G718" s="112" t="str">
        <f>CONCATENATE(Tabla1[[#This Row],[Código]]&amp;Tabla1[[#This Row],[Código del Clasificador Objeto del Gasto]])</f>
        <v>7980505</v>
      </c>
      <c r="H718" s="97">
        <v>200</v>
      </c>
      <c r="I718" s="97">
        <v>1</v>
      </c>
      <c r="J718" s="97">
        <v>1360</v>
      </c>
      <c r="K718" s="97">
        <v>1112</v>
      </c>
      <c r="L718" s="99" t="s">
        <v>316</v>
      </c>
    </row>
    <row r="719" spans="1:12" x14ac:dyDescent="0.2">
      <c r="A719" s="97">
        <v>2021</v>
      </c>
      <c r="B719" s="97">
        <v>214</v>
      </c>
      <c r="C719" s="97">
        <v>798</v>
      </c>
      <c r="D719" s="97">
        <v>0</v>
      </c>
      <c r="E719" s="112" t="str">
        <f>CONCATENATE(Tabla1[[#This Row],[Código del Programa Presupuestario]]&amp;Tabla1[[#This Row],[Código del Subprograma Presupuestario]])</f>
        <v>7980</v>
      </c>
      <c r="F719" s="97">
        <v>10103</v>
      </c>
      <c r="G719" s="112" t="str">
        <f>CONCATENATE(Tabla1[[#This Row],[Código]]&amp;Tabla1[[#This Row],[Código del Clasificador Objeto del Gasto]])</f>
        <v>798010103</v>
      </c>
      <c r="H719" s="97">
        <v>0</v>
      </c>
      <c r="I719" s="97">
        <v>1</v>
      </c>
      <c r="J719" s="97">
        <v>1360</v>
      </c>
      <c r="K719" s="97">
        <v>1120</v>
      </c>
      <c r="L719" s="99"/>
    </row>
    <row r="720" spans="1:12" x14ac:dyDescent="0.2">
      <c r="A720" s="97">
        <v>2021</v>
      </c>
      <c r="B720" s="97">
        <v>214</v>
      </c>
      <c r="C720" s="97">
        <v>798</v>
      </c>
      <c r="D720" s="97">
        <v>0</v>
      </c>
      <c r="E720" s="112" t="str">
        <f>CONCATENATE(Tabla1[[#This Row],[Código del Programa Presupuestario]]&amp;Tabla1[[#This Row],[Código del Subprograma Presupuestario]])</f>
        <v>7980</v>
      </c>
      <c r="F720" s="97">
        <v>10201</v>
      </c>
      <c r="G720" s="112" t="str">
        <f>CONCATENATE(Tabla1[[#This Row],[Código]]&amp;Tabla1[[#This Row],[Código del Clasificador Objeto del Gasto]])</f>
        <v>798010201</v>
      </c>
      <c r="H720" s="97">
        <v>0</v>
      </c>
      <c r="I720" s="97">
        <v>1</v>
      </c>
      <c r="J720" s="97">
        <v>1360</v>
      </c>
      <c r="K720" s="97">
        <v>1120</v>
      </c>
      <c r="L720" s="99"/>
    </row>
    <row r="721" spans="1:12" x14ac:dyDescent="0.2">
      <c r="A721" s="97">
        <v>2021</v>
      </c>
      <c r="B721" s="97">
        <v>214</v>
      </c>
      <c r="C721" s="97">
        <v>798</v>
      </c>
      <c r="D721" s="97">
        <v>0</v>
      </c>
      <c r="E721" s="112" t="str">
        <f>CONCATENATE(Tabla1[[#This Row],[Código del Programa Presupuestario]]&amp;Tabla1[[#This Row],[Código del Subprograma Presupuestario]])</f>
        <v>7980</v>
      </c>
      <c r="F721" s="97">
        <v>10202</v>
      </c>
      <c r="G721" s="112" t="str">
        <f>CONCATENATE(Tabla1[[#This Row],[Código]]&amp;Tabla1[[#This Row],[Código del Clasificador Objeto del Gasto]])</f>
        <v>798010202</v>
      </c>
      <c r="H721" s="97">
        <v>0</v>
      </c>
      <c r="I721" s="97">
        <v>1</v>
      </c>
      <c r="J721" s="97">
        <v>1360</v>
      </c>
      <c r="K721" s="97">
        <v>1120</v>
      </c>
      <c r="L721" s="99"/>
    </row>
    <row r="722" spans="1:12" x14ac:dyDescent="0.2">
      <c r="A722" s="97">
        <v>2021</v>
      </c>
      <c r="B722" s="97">
        <v>214</v>
      </c>
      <c r="C722" s="97">
        <v>798</v>
      </c>
      <c r="D722" s="97">
        <v>0</v>
      </c>
      <c r="E722" s="112" t="str">
        <f>CONCATENATE(Tabla1[[#This Row],[Código del Programa Presupuestario]]&amp;Tabla1[[#This Row],[Código del Subprograma Presupuestario]])</f>
        <v>7980</v>
      </c>
      <c r="F722" s="97">
        <v>10204</v>
      </c>
      <c r="G722" s="112" t="str">
        <f>CONCATENATE(Tabla1[[#This Row],[Código]]&amp;Tabla1[[#This Row],[Código del Clasificador Objeto del Gasto]])</f>
        <v>798010204</v>
      </c>
      <c r="H722" s="97">
        <v>0</v>
      </c>
      <c r="I722" s="97">
        <v>1</v>
      </c>
      <c r="J722" s="97">
        <v>1360</v>
      </c>
      <c r="K722" s="97">
        <v>1120</v>
      </c>
      <c r="L722" s="99"/>
    </row>
    <row r="723" spans="1:12" x14ac:dyDescent="0.2">
      <c r="A723" s="97">
        <v>2021</v>
      </c>
      <c r="B723" s="97">
        <v>214</v>
      </c>
      <c r="C723" s="97">
        <v>798</v>
      </c>
      <c r="D723" s="97">
        <v>0</v>
      </c>
      <c r="E723" s="112" t="str">
        <f>CONCATENATE(Tabla1[[#This Row],[Código del Programa Presupuestario]]&amp;Tabla1[[#This Row],[Código del Subprograma Presupuestario]])</f>
        <v>7980</v>
      </c>
      <c r="F723" s="97">
        <v>10301</v>
      </c>
      <c r="G723" s="112" t="str">
        <f>CONCATENATE(Tabla1[[#This Row],[Código]]&amp;Tabla1[[#This Row],[Código del Clasificador Objeto del Gasto]])</f>
        <v>798010301</v>
      </c>
      <c r="H723" s="97">
        <v>0</v>
      </c>
      <c r="I723" s="97">
        <v>1</v>
      </c>
      <c r="J723" s="97">
        <v>1360</v>
      </c>
      <c r="K723" s="97">
        <v>1120</v>
      </c>
      <c r="L723" s="99"/>
    </row>
    <row r="724" spans="1:12" x14ac:dyDescent="0.2">
      <c r="A724" s="97">
        <v>2021</v>
      </c>
      <c r="B724" s="97">
        <v>214</v>
      </c>
      <c r="C724" s="97">
        <v>798</v>
      </c>
      <c r="D724" s="97">
        <v>0</v>
      </c>
      <c r="E724" s="112" t="str">
        <f>CONCATENATE(Tabla1[[#This Row],[Código del Programa Presupuestario]]&amp;Tabla1[[#This Row],[Código del Subprograma Presupuestario]])</f>
        <v>7980</v>
      </c>
      <c r="F724" s="97">
        <v>10303</v>
      </c>
      <c r="G724" s="112" t="str">
        <f>CONCATENATE(Tabla1[[#This Row],[Código]]&amp;Tabla1[[#This Row],[Código del Clasificador Objeto del Gasto]])</f>
        <v>798010303</v>
      </c>
      <c r="H724" s="97">
        <v>0</v>
      </c>
      <c r="I724" s="97">
        <v>1</v>
      </c>
      <c r="J724" s="97">
        <v>1360</v>
      </c>
      <c r="K724" s="97">
        <v>1120</v>
      </c>
      <c r="L724" s="99"/>
    </row>
    <row r="725" spans="1:12" ht="63.75" x14ac:dyDescent="0.2">
      <c r="A725" s="97">
        <v>2021</v>
      </c>
      <c r="B725" s="97">
        <v>214</v>
      </c>
      <c r="C725" s="97">
        <v>798</v>
      </c>
      <c r="D725" s="97">
        <v>0</v>
      </c>
      <c r="E725" s="112" t="str">
        <f>CONCATENATE(Tabla1[[#This Row],[Código del Programa Presupuestario]]&amp;Tabla1[[#This Row],[Código del Subprograma Presupuestario]])</f>
        <v>7980</v>
      </c>
      <c r="F725" s="97">
        <v>10306</v>
      </c>
      <c r="G725" s="112" t="str">
        <f>CONCATENATE(Tabla1[[#This Row],[Código]]&amp;Tabla1[[#This Row],[Código del Clasificador Objeto del Gasto]])</f>
        <v>798010306</v>
      </c>
      <c r="H725" s="97">
        <v>0</v>
      </c>
      <c r="I725" s="97">
        <v>1</v>
      </c>
      <c r="J725" s="97">
        <v>1360</v>
      </c>
      <c r="K725" s="97">
        <v>1120</v>
      </c>
      <c r="L725" s="99" t="s">
        <v>317</v>
      </c>
    </row>
    <row r="726" spans="1:12" x14ac:dyDescent="0.2">
      <c r="A726" s="97">
        <v>2021</v>
      </c>
      <c r="B726" s="97">
        <v>214</v>
      </c>
      <c r="C726" s="97">
        <v>798</v>
      </c>
      <c r="D726" s="97">
        <v>0</v>
      </c>
      <c r="E726" s="112" t="str">
        <f>CONCATENATE(Tabla1[[#This Row],[Código del Programa Presupuestario]]&amp;Tabla1[[#This Row],[Código del Subprograma Presupuestario]])</f>
        <v>7980</v>
      </c>
      <c r="F726" s="97">
        <v>10307</v>
      </c>
      <c r="G726" s="112" t="str">
        <f>CONCATENATE(Tabla1[[#This Row],[Código]]&amp;Tabla1[[#This Row],[Código del Clasificador Objeto del Gasto]])</f>
        <v>798010307</v>
      </c>
      <c r="H726" s="97">
        <v>0</v>
      </c>
      <c r="I726" s="97">
        <v>1</v>
      </c>
      <c r="J726" s="97">
        <v>1360</v>
      </c>
      <c r="K726" s="97">
        <v>1120</v>
      </c>
      <c r="L726" s="99"/>
    </row>
    <row r="727" spans="1:12" ht="25.5" x14ac:dyDescent="0.2">
      <c r="A727" s="97">
        <v>2021</v>
      </c>
      <c r="B727" s="97">
        <v>214</v>
      </c>
      <c r="C727" s="97">
        <v>798</v>
      </c>
      <c r="D727" s="97">
        <v>0</v>
      </c>
      <c r="E727" s="112" t="str">
        <f>CONCATENATE(Tabla1[[#This Row],[Código del Programa Presupuestario]]&amp;Tabla1[[#This Row],[Código del Subprograma Presupuestario]])</f>
        <v>7980</v>
      </c>
      <c r="F727" s="97">
        <v>10402</v>
      </c>
      <c r="G727" s="112" t="str">
        <f>CONCATENATE(Tabla1[[#This Row],[Código]]&amp;Tabla1[[#This Row],[Código del Clasificador Objeto del Gasto]])</f>
        <v>798010402</v>
      </c>
      <c r="H727" s="97">
        <v>0</v>
      </c>
      <c r="I727" s="97">
        <v>1</v>
      </c>
      <c r="J727" s="97">
        <v>1360</v>
      </c>
      <c r="K727" s="97">
        <v>1120</v>
      </c>
      <c r="L727" s="99" t="s">
        <v>318</v>
      </c>
    </row>
    <row r="728" spans="1:12" ht="38.25" x14ac:dyDescent="0.2">
      <c r="A728" s="97">
        <v>2021</v>
      </c>
      <c r="B728" s="97">
        <v>214</v>
      </c>
      <c r="C728" s="97">
        <v>798</v>
      </c>
      <c r="D728" s="97">
        <v>0</v>
      </c>
      <c r="E728" s="112" t="str">
        <f>CONCATENATE(Tabla1[[#This Row],[Código del Programa Presupuestario]]&amp;Tabla1[[#This Row],[Código del Subprograma Presupuestario]])</f>
        <v>7980</v>
      </c>
      <c r="F728" s="97">
        <v>10404</v>
      </c>
      <c r="G728" s="112" t="str">
        <f>CONCATENATE(Tabla1[[#This Row],[Código]]&amp;Tabla1[[#This Row],[Código del Clasificador Objeto del Gasto]])</f>
        <v>798010404</v>
      </c>
      <c r="H728" s="97">
        <v>0</v>
      </c>
      <c r="I728" s="97">
        <v>1</v>
      </c>
      <c r="J728" s="97">
        <v>1360</v>
      </c>
      <c r="K728" s="97">
        <v>1120</v>
      </c>
      <c r="L728" s="99" t="s">
        <v>319</v>
      </c>
    </row>
    <row r="729" spans="1:12" ht="51" x14ac:dyDescent="0.2">
      <c r="A729" s="97">
        <v>2021</v>
      </c>
      <c r="B729" s="97">
        <v>214</v>
      </c>
      <c r="C729" s="97">
        <v>798</v>
      </c>
      <c r="D729" s="97">
        <v>0</v>
      </c>
      <c r="E729" s="112" t="str">
        <f>CONCATENATE(Tabla1[[#This Row],[Código del Programa Presupuestario]]&amp;Tabla1[[#This Row],[Código del Subprograma Presupuestario]])</f>
        <v>7980</v>
      </c>
      <c r="F729" s="97">
        <v>10405</v>
      </c>
      <c r="G729" s="112" t="str">
        <f>CONCATENATE(Tabla1[[#This Row],[Código]]&amp;Tabla1[[#This Row],[Código del Clasificador Objeto del Gasto]])</f>
        <v>798010405</v>
      </c>
      <c r="H729" s="97">
        <v>0</v>
      </c>
      <c r="I729" s="97">
        <v>1</v>
      </c>
      <c r="J729" s="97">
        <v>1360</v>
      </c>
      <c r="K729" s="97">
        <v>1120</v>
      </c>
      <c r="L729" s="99" t="s">
        <v>320</v>
      </c>
    </row>
    <row r="730" spans="1:12" ht="51" x14ac:dyDescent="0.2">
      <c r="A730" s="97">
        <v>2021</v>
      </c>
      <c r="B730" s="97">
        <v>214</v>
      </c>
      <c r="C730" s="97">
        <v>798</v>
      </c>
      <c r="D730" s="97">
        <v>0</v>
      </c>
      <c r="E730" s="112" t="str">
        <f>CONCATENATE(Tabla1[[#This Row],[Código del Programa Presupuestario]]&amp;Tabla1[[#This Row],[Código del Subprograma Presupuestario]])</f>
        <v>7980</v>
      </c>
      <c r="F730" s="97">
        <v>10406</v>
      </c>
      <c r="G730" s="112" t="str">
        <f>CONCATENATE(Tabla1[[#This Row],[Código]]&amp;Tabla1[[#This Row],[Código del Clasificador Objeto del Gasto]])</f>
        <v>798010406</v>
      </c>
      <c r="H730" s="97">
        <v>0</v>
      </c>
      <c r="I730" s="97">
        <v>1</v>
      </c>
      <c r="J730" s="97">
        <v>1360</v>
      </c>
      <c r="K730" s="97">
        <v>1120</v>
      </c>
      <c r="L730" s="99" t="s">
        <v>321</v>
      </c>
    </row>
    <row r="731" spans="1:12" ht="51" x14ac:dyDescent="0.2">
      <c r="A731" s="97">
        <v>2021</v>
      </c>
      <c r="B731" s="97">
        <v>214</v>
      </c>
      <c r="C731" s="97">
        <v>798</v>
      </c>
      <c r="D731" s="97">
        <v>0</v>
      </c>
      <c r="E731" s="112" t="str">
        <f>CONCATENATE(Tabla1[[#This Row],[Código del Programa Presupuestario]]&amp;Tabla1[[#This Row],[Código del Subprograma Presupuestario]])</f>
        <v>7980</v>
      </c>
      <c r="F731" s="97">
        <v>10499</v>
      </c>
      <c r="G731" s="112" t="str">
        <f>CONCATENATE(Tabla1[[#This Row],[Código]]&amp;Tabla1[[#This Row],[Código del Clasificador Objeto del Gasto]])</f>
        <v>798010499</v>
      </c>
      <c r="H731" s="97">
        <v>0</v>
      </c>
      <c r="I731" s="97">
        <v>1</v>
      </c>
      <c r="J731" s="97">
        <v>1360</v>
      </c>
      <c r="K731" s="97">
        <v>1120</v>
      </c>
      <c r="L731" s="99" t="s">
        <v>322</v>
      </c>
    </row>
    <row r="732" spans="1:12" x14ac:dyDescent="0.2">
      <c r="A732" s="97">
        <v>2021</v>
      </c>
      <c r="B732" s="97">
        <v>214</v>
      </c>
      <c r="C732" s="97">
        <v>798</v>
      </c>
      <c r="D732" s="97">
        <v>0</v>
      </c>
      <c r="E732" s="112" t="str">
        <f>CONCATENATE(Tabla1[[#This Row],[Código del Programa Presupuestario]]&amp;Tabla1[[#This Row],[Código del Subprograma Presupuestario]])</f>
        <v>7980</v>
      </c>
      <c r="F732" s="97">
        <v>10501</v>
      </c>
      <c r="G732" s="112" t="str">
        <f>CONCATENATE(Tabla1[[#This Row],[Código]]&amp;Tabla1[[#This Row],[Código del Clasificador Objeto del Gasto]])</f>
        <v>798010501</v>
      </c>
      <c r="H732" s="97">
        <v>0</v>
      </c>
      <c r="I732" s="97">
        <v>1</v>
      </c>
      <c r="J732" s="97">
        <v>1360</v>
      </c>
      <c r="K732" s="97">
        <v>1120</v>
      </c>
      <c r="L732" s="99"/>
    </row>
    <row r="733" spans="1:12" x14ac:dyDescent="0.2">
      <c r="A733" s="97">
        <v>2021</v>
      </c>
      <c r="B733" s="97">
        <v>214</v>
      </c>
      <c r="C733" s="97">
        <v>798</v>
      </c>
      <c r="D733" s="97">
        <v>0</v>
      </c>
      <c r="E733" s="112" t="str">
        <f>CONCATENATE(Tabla1[[#This Row],[Código del Programa Presupuestario]]&amp;Tabla1[[#This Row],[Código del Subprograma Presupuestario]])</f>
        <v>7980</v>
      </c>
      <c r="F733" s="97">
        <v>10502</v>
      </c>
      <c r="G733" s="112" t="str">
        <f>CONCATENATE(Tabla1[[#This Row],[Código]]&amp;Tabla1[[#This Row],[Código del Clasificador Objeto del Gasto]])</f>
        <v>798010502</v>
      </c>
      <c r="H733" s="97">
        <v>0</v>
      </c>
      <c r="I733" s="97">
        <v>1</v>
      </c>
      <c r="J733" s="97">
        <v>1360</v>
      </c>
      <c r="K733" s="97">
        <v>1120</v>
      </c>
      <c r="L733" s="99"/>
    </row>
    <row r="734" spans="1:12" x14ac:dyDescent="0.2">
      <c r="A734" s="97">
        <v>2021</v>
      </c>
      <c r="B734" s="97">
        <v>214</v>
      </c>
      <c r="C734" s="97">
        <v>798</v>
      </c>
      <c r="D734" s="97">
        <v>0</v>
      </c>
      <c r="E734" s="112" t="str">
        <f>CONCATENATE(Tabla1[[#This Row],[Código del Programa Presupuestario]]&amp;Tabla1[[#This Row],[Código del Subprograma Presupuestario]])</f>
        <v>7980</v>
      </c>
      <c r="F734" s="97">
        <v>10503</v>
      </c>
      <c r="G734" s="112" t="str">
        <f>CONCATENATE(Tabla1[[#This Row],[Código]]&amp;Tabla1[[#This Row],[Código del Clasificador Objeto del Gasto]])</f>
        <v>798010503</v>
      </c>
      <c r="H734" s="97">
        <v>0</v>
      </c>
      <c r="I734" s="97">
        <v>1</v>
      </c>
      <c r="J734" s="97">
        <v>1360</v>
      </c>
      <c r="K734" s="97">
        <v>1120</v>
      </c>
      <c r="L734" s="99"/>
    </row>
    <row r="735" spans="1:12" x14ac:dyDescent="0.2">
      <c r="A735" s="97">
        <v>2021</v>
      </c>
      <c r="B735" s="97">
        <v>214</v>
      </c>
      <c r="C735" s="97">
        <v>798</v>
      </c>
      <c r="D735" s="97">
        <v>0</v>
      </c>
      <c r="E735" s="112" t="str">
        <f>CONCATENATE(Tabla1[[#This Row],[Código del Programa Presupuestario]]&amp;Tabla1[[#This Row],[Código del Subprograma Presupuestario]])</f>
        <v>7980</v>
      </c>
      <c r="F735" s="97">
        <v>10504</v>
      </c>
      <c r="G735" s="112" t="str">
        <f>CONCATENATE(Tabla1[[#This Row],[Código]]&amp;Tabla1[[#This Row],[Código del Clasificador Objeto del Gasto]])</f>
        <v>798010504</v>
      </c>
      <c r="H735" s="97">
        <v>0</v>
      </c>
      <c r="I735" s="97">
        <v>1</v>
      </c>
      <c r="J735" s="97">
        <v>1360</v>
      </c>
      <c r="K735" s="97">
        <v>1120</v>
      </c>
      <c r="L735" s="99"/>
    </row>
    <row r="736" spans="1:12" x14ac:dyDescent="0.2">
      <c r="A736" s="97">
        <v>2021</v>
      </c>
      <c r="B736" s="97">
        <v>214</v>
      </c>
      <c r="C736" s="97">
        <v>798</v>
      </c>
      <c r="D736" s="97">
        <v>0</v>
      </c>
      <c r="E736" s="112" t="str">
        <f>CONCATENATE(Tabla1[[#This Row],[Código del Programa Presupuestario]]&amp;Tabla1[[#This Row],[Código del Subprograma Presupuestario]])</f>
        <v>7980</v>
      </c>
      <c r="F736" s="97">
        <v>10601</v>
      </c>
      <c r="G736" s="112" t="str">
        <f>CONCATENATE(Tabla1[[#This Row],[Código]]&amp;Tabla1[[#This Row],[Código del Clasificador Objeto del Gasto]])</f>
        <v>798010601</v>
      </c>
      <c r="H736" s="97">
        <v>0</v>
      </c>
      <c r="I736" s="97">
        <v>1</v>
      </c>
      <c r="J736" s="97">
        <v>1360</v>
      </c>
      <c r="K736" s="97">
        <v>1120</v>
      </c>
      <c r="L736" s="99"/>
    </row>
    <row r="737" spans="1:12" ht="63.75" x14ac:dyDescent="0.2">
      <c r="A737" s="97">
        <v>2021</v>
      </c>
      <c r="B737" s="97">
        <v>214</v>
      </c>
      <c r="C737" s="97">
        <v>798</v>
      </c>
      <c r="D737" s="97">
        <v>0</v>
      </c>
      <c r="E737" s="112" t="str">
        <f>CONCATENATE(Tabla1[[#This Row],[Código del Programa Presupuestario]]&amp;Tabla1[[#This Row],[Código del Subprograma Presupuestario]])</f>
        <v>7980</v>
      </c>
      <c r="F737" s="97">
        <v>10701</v>
      </c>
      <c r="G737" s="112" t="str">
        <f>CONCATENATE(Tabla1[[#This Row],[Código]]&amp;Tabla1[[#This Row],[Código del Clasificador Objeto del Gasto]])</f>
        <v>798010701</v>
      </c>
      <c r="H737" s="97">
        <v>0</v>
      </c>
      <c r="I737" s="97">
        <v>1</v>
      </c>
      <c r="J737" s="97">
        <v>1360</v>
      </c>
      <c r="K737" s="97">
        <v>1120</v>
      </c>
      <c r="L737" s="99" t="s">
        <v>323</v>
      </c>
    </row>
    <row r="738" spans="1:12" x14ac:dyDescent="0.2">
      <c r="A738" s="97">
        <v>2021</v>
      </c>
      <c r="B738" s="97">
        <v>214</v>
      </c>
      <c r="C738" s="97">
        <v>798</v>
      </c>
      <c r="D738" s="97">
        <v>0</v>
      </c>
      <c r="E738" s="112" t="str">
        <f>CONCATENATE(Tabla1[[#This Row],[Código del Programa Presupuestario]]&amp;Tabla1[[#This Row],[Código del Subprograma Presupuestario]])</f>
        <v>7980</v>
      </c>
      <c r="F738" s="97">
        <v>10801</v>
      </c>
      <c r="G738" s="112" t="str">
        <f>CONCATENATE(Tabla1[[#This Row],[Código]]&amp;Tabla1[[#This Row],[Código del Clasificador Objeto del Gasto]])</f>
        <v>798010801</v>
      </c>
      <c r="H738" s="97">
        <v>0</v>
      </c>
      <c r="I738" s="97">
        <v>1</v>
      </c>
      <c r="J738" s="97">
        <v>1360</v>
      </c>
      <c r="K738" s="97">
        <v>1120</v>
      </c>
      <c r="L738" s="99"/>
    </row>
    <row r="739" spans="1:12" x14ac:dyDescent="0.2">
      <c r="A739" s="97">
        <v>2021</v>
      </c>
      <c r="B739" s="97">
        <v>214</v>
      </c>
      <c r="C739" s="97">
        <v>798</v>
      </c>
      <c r="D739" s="97">
        <v>0</v>
      </c>
      <c r="E739" s="112" t="str">
        <f>CONCATENATE(Tabla1[[#This Row],[Código del Programa Presupuestario]]&amp;Tabla1[[#This Row],[Código del Subprograma Presupuestario]])</f>
        <v>7980</v>
      </c>
      <c r="F739" s="97">
        <v>10805</v>
      </c>
      <c r="G739" s="112" t="str">
        <f>CONCATENATE(Tabla1[[#This Row],[Código]]&amp;Tabla1[[#This Row],[Código del Clasificador Objeto del Gasto]])</f>
        <v>798010805</v>
      </c>
      <c r="H739" s="97">
        <v>0</v>
      </c>
      <c r="I739" s="97">
        <v>1</v>
      </c>
      <c r="J739" s="97">
        <v>1360</v>
      </c>
      <c r="K739" s="97">
        <v>1120</v>
      </c>
      <c r="L739" s="99"/>
    </row>
    <row r="740" spans="1:12" x14ac:dyDescent="0.2">
      <c r="A740" s="97">
        <v>2021</v>
      </c>
      <c r="B740" s="97">
        <v>214</v>
      </c>
      <c r="C740" s="97">
        <v>798</v>
      </c>
      <c r="D740" s="97">
        <v>0</v>
      </c>
      <c r="E740" s="112" t="str">
        <f>CONCATENATE(Tabla1[[#This Row],[Código del Programa Presupuestario]]&amp;Tabla1[[#This Row],[Código del Subprograma Presupuestario]])</f>
        <v>7980</v>
      </c>
      <c r="F740" s="97">
        <v>10806</v>
      </c>
      <c r="G740" s="112" t="str">
        <f>CONCATENATE(Tabla1[[#This Row],[Código]]&amp;Tabla1[[#This Row],[Código del Clasificador Objeto del Gasto]])</f>
        <v>798010806</v>
      </c>
      <c r="H740" s="97">
        <v>0</v>
      </c>
      <c r="I740" s="97">
        <v>1</v>
      </c>
      <c r="J740" s="97">
        <v>1360</v>
      </c>
      <c r="K740" s="97">
        <v>1120</v>
      </c>
      <c r="L740" s="99"/>
    </row>
    <row r="741" spans="1:12" x14ac:dyDescent="0.2">
      <c r="A741" s="97">
        <v>2021</v>
      </c>
      <c r="B741" s="97">
        <v>214</v>
      </c>
      <c r="C741" s="97">
        <v>798</v>
      </c>
      <c r="D741" s="97">
        <v>0</v>
      </c>
      <c r="E741" s="112" t="str">
        <f>CONCATENATE(Tabla1[[#This Row],[Código del Programa Presupuestario]]&amp;Tabla1[[#This Row],[Código del Subprograma Presupuestario]])</f>
        <v>7980</v>
      </c>
      <c r="F741" s="97">
        <v>10807</v>
      </c>
      <c r="G741" s="112" t="str">
        <f>CONCATENATE(Tabla1[[#This Row],[Código]]&amp;Tabla1[[#This Row],[Código del Clasificador Objeto del Gasto]])</f>
        <v>798010807</v>
      </c>
      <c r="H741" s="97">
        <v>0</v>
      </c>
      <c r="I741" s="97">
        <v>1</v>
      </c>
      <c r="J741" s="97">
        <v>1360</v>
      </c>
      <c r="K741" s="97">
        <v>1120</v>
      </c>
      <c r="L741" s="99"/>
    </row>
    <row r="742" spans="1:12" x14ac:dyDescent="0.2">
      <c r="A742" s="97">
        <v>2021</v>
      </c>
      <c r="B742" s="97">
        <v>214</v>
      </c>
      <c r="C742" s="97">
        <v>798</v>
      </c>
      <c r="D742" s="97">
        <v>0</v>
      </c>
      <c r="E742" s="112" t="str">
        <f>CONCATENATE(Tabla1[[#This Row],[Código del Programa Presupuestario]]&amp;Tabla1[[#This Row],[Código del Subprograma Presupuestario]])</f>
        <v>7980</v>
      </c>
      <c r="F742" s="97">
        <v>10808</v>
      </c>
      <c r="G742" s="112" t="str">
        <f>CONCATENATE(Tabla1[[#This Row],[Código]]&amp;Tabla1[[#This Row],[Código del Clasificador Objeto del Gasto]])</f>
        <v>798010808</v>
      </c>
      <c r="H742" s="97">
        <v>0</v>
      </c>
      <c r="I742" s="97">
        <v>1</v>
      </c>
      <c r="J742" s="97">
        <v>1360</v>
      </c>
      <c r="K742" s="97">
        <v>1120</v>
      </c>
      <c r="L742" s="99"/>
    </row>
    <row r="743" spans="1:12" x14ac:dyDescent="0.2">
      <c r="A743" s="97">
        <v>2021</v>
      </c>
      <c r="B743" s="97">
        <v>214</v>
      </c>
      <c r="C743" s="97">
        <v>798</v>
      </c>
      <c r="D743" s="97">
        <v>0</v>
      </c>
      <c r="E743" s="112" t="str">
        <f>CONCATENATE(Tabla1[[#This Row],[Código del Programa Presupuestario]]&amp;Tabla1[[#This Row],[Código del Subprograma Presupuestario]])</f>
        <v>7980</v>
      </c>
      <c r="F743" s="97">
        <v>10899</v>
      </c>
      <c r="G743" s="112" t="str">
        <f>CONCATENATE(Tabla1[[#This Row],[Código]]&amp;Tabla1[[#This Row],[Código del Clasificador Objeto del Gasto]])</f>
        <v>798010899</v>
      </c>
      <c r="H743" s="97">
        <v>0</v>
      </c>
      <c r="I743" s="97">
        <v>1</v>
      </c>
      <c r="J743" s="97">
        <v>1360</v>
      </c>
      <c r="K743" s="97">
        <v>1120</v>
      </c>
      <c r="L743" s="99"/>
    </row>
    <row r="744" spans="1:12" x14ac:dyDescent="0.2">
      <c r="A744" s="97">
        <v>2021</v>
      </c>
      <c r="B744" s="97">
        <v>214</v>
      </c>
      <c r="C744" s="97">
        <v>798</v>
      </c>
      <c r="D744" s="97">
        <v>0</v>
      </c>
      <c r="E744" s="112" t="str">
        <f>CONCATENATE(Tabla1[[#This Row],[Código del Programa Presupuestario]]&amp;Tabla1[[#This Row],[Código del Subprograma Presupuestario]])</f>
        <v>7980</v>
      </c>
      <c r="F744" s="97">
        <v>10902</v>
      </c>
      <c r="G744" s="112" t="str">
        <f>CONCATENATE(Tabla1[[#This Row],[Código]]&amp;Tabla1[[#This Row],[Código del Clasificador Objeto del Gasto]])</f>
        <v>798010902</v>
      </c>
      <c r="H744" s="97">
        <v>0</v>
      </c>
      <c r="I744" s="97">
        <v>1</v>
      </c>
      <c r="J744" s="97">
        <v>1360</v>
      </c>
      <c r="K744" s="97">
        <v>1310</v>
      </c>
      <c r="L744" s="99"/>
    </row>
    <row r="745" spans="1:12" ht="25.5" x14ac:dyDescent="0.2">
      <c r="A745" s="97">
        <v>2021</v>
      </c>
      <c r="B745" s="97">
        <v>214</v>
      </c>
      <c r="C745" s="97">
        <v>798</v>
      </c>
      <c r="D745" s="97">
        <v>0</v>
      </c>
      <c r="E745" s="112" t="str">
        <f>CONCATENATE(Tabla1[[#This Row],[Código del Programa Presupuestario]]&amp;Tabla1[[#This Row],[Código del Subprograma Presupuestario]])</f>
        <v>7980</v>
      </c>
      <c r="F745" s="97">
        <v>10999</v>
      </c>
      <c r="G745" s="112" t="str">
        <f>CONCATENATE(Tabla1[[#This Row],[Código]]&amp;Tabla1[[#This Row],[Código del Clasificador Objeto del Gasto]])</f>
        <v>798010999</v>
      </c>
      <c r="H745" s="97">
        <v>0</v>
      </c>
      <c r="I745" s="97">
        <v>1</v>
      </c>
      <c r="J745" s="97">
        <v>1360</v>
      </c>
      <c r="K745" s="97">
        <v>1310</v>
      </c>
      <c r="L745" s="99" t="s">
        <v>324</v>
      </c>
    </row>
    <row r="746" spans="1:12" x14ac:dyDescent="0.2">
      <c r="A746" s="97">
        <v>2021</v>
      </c>
      <c r="B746" s="97">
        <v>214</v>
      </c>
      <c r="C746" s="97">
        <v>798</v>
      </c>
      <c r="D746" s="97">
        <v>0</v>
      </c>
      <c r="E746" s="112" t="str">
        <f>CONCATENATE(Tabla1[[#This Row],[Código del Programa Presupuestario]]&amp;Tabla1[[#This Row],[Código del Subprograma Presupuestario]])</f>
        <v>7980</v>
      </c>
      <c r="F746" s="97">
        <v>19905</v>
      </c>
      <c r="G746" s="112" t="str">
        <f>CONCATENATE(Tabla1[[#This Row],[Código]]&amp;Tabla1[[#This Row],[Código del Clasificador Objeto del Gasto]])</f>
        <v>798019905</v>
      </c>
      <c r="H746" s="97">
        <v>0</v>
      </c>
      <c r="I746" s="97">
        <v>1</v>
      </c>
      <c r="J746" s="97">
        <v>1360</v>
      </c>
      <c r="K746" s="97">
        <v>1120</v>
      </c>
      <c r="L746" s="99"/>
    </row>
    <row r="747" spans="1:12" ht="25.5" x14ac:dyDescent="0.2">
      <c r="A747" s="97">
        <v>2021</v>
      </c>
      <c r="B747" s="97">
        <v>214</v>
      </c>
      <c r="C747" s="97">
        <v>798</v>
      </c>
      <c r="D747" s="97">
        <v>0</v>
      </c>
      <c r="E747" s="112" t="str">
        <f>CONCATENATE(Tabla1[[#This Row],[Código del Programa Presupuestario]]&amp;Tabla1[[#This Row],[Código del Subprograma Presupuestario]])</f>
        <v>7980</v>
      </c>
      <c r="F747" s="97">
        <v>19999</v>
      </c>
      <c r="G747" s="112" t="str">
        <f>CONCATENATE(Tabla1[[#This Row],[Código]]&amp;Tabla1[[#This Row],[Código del Clasificador Objeto del Gasto]])</f>
        <v>798019999</v>
      </c>
      <c r="H747" s="97">
        <v>0</v>
      </c>
      <c r="I747" s="97">
        <v>1</v>
      </c>
      <c r="J747" s="97">
        <v>1360</v>
      </c>
      <c r="K747" s="97">
        <v>1120</v>
      </c>
      <c r="L747" s="99" t="s">
        <v>325</v>
      </c>
    </row>
    <row r="748" spans="1:12" x14ac:dyDescent="0.2">
      <c r="A748" s="97">
        <v>2021</v>
      </c>
      <c r="B748" s="97">
        <v>214</v>
      </c>
      <c r="C748" s="97">
        <v>798</v>
      </c>
      <c r="D748" s="97">
        <v>0</v>
      </c>
      <c r="E748" s="112" t="str">
        <f>CONCATENATE(Tabla1[[#This Row],[Código del Programa Presupuestario]]&amp;Tabla1[[#This Row],[Código del Subprograma Presupuestario]])</f>
        <v>7980</v>
      </c>
      <c r="F748" s="97">
        <v>20101</v>
      </c>
      <c r="G748" s="112" t="str">
        <f>CONCATENATE(Tabla1[[#This Row],[Código]]&amp;Tabla1[[#This Row],[Código del Clasificador Objeto del Gasto]])</f>
        <v>798020101</v>
      </c>
      <c r="H748" s="97">
        <v>0</v>
      </c>
      <c r="I748" s="97">
        <v>1</v>
      </c>
      <c r="J748" s="97">
        <v>1360</v>
      </c>
      <c r="K748" s="97">
        <v>1120</v>
      </c>
      <c r="L748" s="99"/>
    </row>
    <row r="749" spans="1:12" x14ac:dyDescent="0.2">
      <c r="A749" s="97">
        <v>2021</v>
      </c>
      <c r="B749" s="97">
        <v>214</v>
      </c>
      <c r="C749" s="97">
        <v>798</v>
      </c>
      <c r="D749" s="97">
        <v>0</v>
      </c>
      <c r="E749" s="112" t="str">
        <f>CONCATENATE(Tabla1[[#This Row],[Código del Programa Presupuestario]]&amp;Tabla1[[#This Row],[Código del Subprograma Presupuestario]])</f>
        <v>7980</v>
      </c>
      <c r="F749" s="97">
        <v>20102</v>
      </c>
      <c r="G749" s="112" t="str">
        <f>CONCATENATE(Tabla1[[#This Row],[Código]]&amp;Tabla1[[#This Row],[Código del Clasificador Objeto del Gasto]])</f>
        <v>798020102</v>
      </c>
      <c r="H749" s="97">
        <v>0</v>
      </c>
      <c r="I749" s="97">
        <v>1</v>
      </c>
      <c r="J749" s="97">
        <v>1360</v>
      </c>
      <c r="K749" s="97">
        <v>1120</v>
      </c>
      <c r="L749" s="99"/>
    </row>
    <row r="750" spans="1:12" x14ac:dyDescent="0.2">
      <c r="A750" s="97">
        <v>2021</v>
      </c>
      <c r="B750" s="97">
        <v>214</v>
      </c>
      <c r="C750" s="97">
        <v>798</v>
      </c>
      <c r="D750" s="97">
        <v>0</v>
      </c>
      <c r="E750" s="112" t="str">
        <f>CONCATENATE(Tabla1[[#This Row],[Código del Programa Presupuestario]]&amp;Tabla1[[#This Row],[Código del Subprograma Presupuestario]])</f>
        <v>7980</v>
      </c>
      <c r="F750" s="97">
        <v>20104</v>
      </c>
      <c r="G750" s="112" t="str">
        <f>CONCATENATE(Tabla1[[#This Row],[Código]]&amp;Tabla1[[#This Row],[Código del Clasificador Objeto del Gasto]])</f>
        <v>798020104</v>
      </c>
      <c r="H750" s="97">
        <v>0</v>
      </c>
      <c r="I750" s="97">
        <v>1</v>
      </c>
      <c r="J750" s="97">
        <v>1360</v>
      </c>
      <c r="K750" s="97">
        <v>1120</v>
      </c>
      <c r="L750" s="99"/>
    </row>
    <row r="751" spans="1:12" x14ac:dyDescent="0.2">
      <c r="A751" s="97">
        <v>2021</v>
      </c>
      <c r="B751" s="97">
        <v>214</v>
      </c>
      <c r="C751" s="97">
        <v>798</v>
      </c>
      <c r="D751" s="97">
        <v>0</v>
      </c>
      <c r="E751" s="112" t="str">
        <f>CONCATENATE(Tabla1[[#This Row],[Código del Programa Presupuestario]]&amp;Tabla1[[#This Row],[Código del Subprograma Presupuestario]])</f>
        <v>7980</v>
      </c>
      <c r="F751" s="97">
        <v>20203</v>
      </c>
      <c r="G751" s="112" t="str">
        <f>CONCATENATE(Tabla1[[#This Row],[Código]]&amp;Tabla1[[#This Row],[Código del Clasificador Objeto del Gasto]])</f>
        <v>798020203</v>
      </c>
      <c r="H751" s="97">
        <v>0</v>
      </c>
      <c r="I751" s="97">
        <v>1</v>
      </c>
      <c r="J751" s="97">
        <v>1360</v>
      </c>
      <c r="K751" s="97">
        <v>1120</v>
      </c>
      <c r="L751" s="99"/>
    </row>
    <row r="752" spans="1:12" x14ac:dyDescent="0.2">
      <c r="A752" s="97">
        <v>2021</v>
      </c>
      <c r="B752" s="97">
        <v>214</v>
      </c>
      <c r="C752" s="97">
        <v>798</v>
      </c>
      <c r="D752" s="97">
        <v>0</v>
      </c>
      <c r="E752" s="112" t="str">
        <f>CONCATENATE(Tabla1[[#This Row],[Código del Programa Presupuestario]]&amp;Tabla1[[#This Row],[Código del Subprograma Presupuestario]])</f>
        <v>7980</v>
      </c>
      <c r="F752" s="97">
        <v>20301</v>
      </c>
      <c r="G752" s="112" t="str">
        <f>CONCATENATE(Tabla1[[#This Row],[Código]]&amp;Tabla1[[#This Row],[Código del Clasificador Objeto del Gasto]])</f>
        <v>798020301</v>
      </c>
      <c r="H752" s="97">
        <v>0</v>
      </c>
      <c r="I752" s="97">
        <v>1</v>
      </c>
      <c r="J752" s="97">
        <v>1360</v>
      </c>
      <c r="K752" s="97">
        <v>1120</v>
      </c>
      <c r="L752" s="99"/>
    </row>
    <row r="753" spans="1:12" x14ac:dyDescent="0.2">
      <c r="A753" s="97">
        <v>2021</v>
      </c>
      <c r="B753" s="97">
        <v>214</v>
      </c>
      <c r="C753" s="97">
        <v>798</v>
      </c>
      <c r="D753" s="97">
        <v>0</v>
      </c>
      <c r="E753" s="112" t="str">
        <f>CONCATENATE(Tabla1[[#This Row],[Código del Programa Presupuestario]]&amp;Tabla1[[#This Row],[Código del Subprograma Presupuestario]])</f>
        <v>7980</v>
      </c>
      <c r="F753" s="97">
        <v>20304</v>
      </c>
      <c r="G753" s="112" t="str">
        <f>CONCATENATE(Tabla1[[#This Row],[Código]]&amp;Tabla1[[#This Row],[Código del Clasificador Objeto del Gasto]])</f>
        <v>798020304</v>
      </c>
      <c r="H753" s="97">
        <v>0</v>
      </c>
      <c r="I753" s="97">
        <v>1</v>
      </c>
      <c r="J753" s="97">
        <v>1360</v>
      </c>
      <c r="K753" s="97">
        <v>1120</v>
      </c>
      <c r="L753" s="99"/>
    </row>
    <row r="754" spans="1:12" x14ac:dyDescent="0.2">
      <c r="A754" s="97">
        <v>2021</v>
      </c>
      <c r="B754" s="97">
        <v>214</v>
      </c>
      <c r="C754" s="97">
        <v>798</v>
      </c>
      <c r="D754" s="97">
        <v>0</v>
      </c>
      <c r="E754" s="112" t="str">
        <f>CONCATENATE(Tabla1[[#This Row],[Código del Programa Presupuestario]]&amp;Tabla1[[#This Row],[Código del Subprograma Presupuestario]])</f>
        <v>7980</v>
      </c>
      <c r="F754" s="97">
        <v>29901</v>
      </c>
      <c r="G754" s="112" t="str">
        <f>CONCATENATE(Tabla1[[#This Row],[Código]]&amp;Tabla1[[#This Row],[Código del Clasificador Objeto del Gasto]])</f>
        <v>798029901</v>
      </c>
      <c r="H754" s="97">
        <v>0</v>
      </c>
      <c r="I754" s="97">
        <v>1</v>
      </c>
      <c r="J754" s="97">
        <v>1360</v>
      </c>
      <c r="K754" s="97">
        <v>1120</v>
      </c>
      <c r="L754" s="99"/>
    </row>
    <row r="755" spans="1:12" x14ac:dyDescent="0.2">
      <c r="A755" s="97">
        <v>2021</v>
      </c>
      <c r="B755" s="97">
        <v>214</v>
      </c>
      <c r="C755" s="97">
        <v>798</v>
      </c>
      <c r="D755" s="97">
        <v>0</v>
      </c>
      <c r="E755" s="112" t="str">
        <f>CONCATENATE(Tabla1[[#This Row],[Código del Programa Presupuestario]]&amp;Tabla1[[#This Row],[Código del Subprograma Presupuestario]])</f>
        <v>7980</v>
      </c>
      <c r="F755" s="97">
        <v>29903</v>
      </c>
      <c r="G755" s="112" t="str">
        <f>CONCATENATE(Tabla1[[#This Row],[Código]]&amp;Tabla1[[#This Row],[Código del Clasificador Objeto del Gasto]])</f>
        <v>798029903</v>
      </c>
      <c r="H755" s="97">
        <v>0</v>
      </c>
      <c r="I755" s="97">
        <v>1</v>
      </c>
      <c r="J755" s="97">
        <v>1360</v>
      </c>
      <c r="K755" s="97">
        <v>1120</v>
      </c>
      <c r="L755" s="99"/>
    </row>
    <row r="756" spans="1:12" x14ac:dyDescent="0.2">
      <c r="A756" s="97">
        <v>2021</v>
      </c>
      <c r="B756" s="97">
        <v>214</v>
      </c>
      <c r="C756" s="97">
        <v>798</v>
      </c>
      <c r="D756" s="97">
        <v>0</v>
      </c>
      <c r="E756" s="112" t="str">
        <f>CONCATENATE(Tabla1[[#This Row],[Código del Programa Presupuestario]]&amp;Tabla1[[#This Row],[Código del Subprograma Presupuestario]])</f>
        <v>7980</v>
      </c>
      <c r="F756" s="97">
        <v>29904</v>
      </c>
      <c r="G756" s="112" t="str">
        <f>CONCATENATE(Tabla1[[#This Row],[Código]]&amp;Tabla1[[#This Row],[Código del Clasificador Objeto del Gasto]])</f>
        <v>798029904</v>
      </c>
      <c r="H756" s="97">
        <v>0</v>
      </c>
      <c r="I756" s="97">
        <v>1</v>
      </c>
      <c r="J756" s="97">
        <v>1360</v>
      </c>
      <c r="K756" s="97">
        <v>1120</v>
      </c>
      <c r="L756" s="99"/>
    </row>
    <row r="757" spans="1:12" x14ac:dyDescent="0.2">
      <c r="A757" s="97">
        <v>2021</v>
      </c>
      <c r="B757" s="97">
        <v>214</v>
      </c>
      <c r="C757" s="97">
        <v>798</v>
      </c>
      <c r="D757" s="97">
        <v>0</v>
      </c>
      <c r="E757" s="112" t="str">
        <f>CONCATENATE(Tabla1[[#This Row],[Código del Programa Presupuestario]]&amp;Tabla1[[#This Row],[Código del Subprograma Presupuestario]])</f>
        <v>7980</v>
      </c>
      <c r="F757" s="97">
        <v>29905</v>
      </c>
      <c r="G757" s="112" t="str">
        <f>CONCATENATE(Tabla1[[#This Row],[Código]]&amp;Tabla1[[#This Row],[Código del Clasificador Objeto del Gasto]])</f>
        <v>798029905</v>
      </c>
      <c r="H757" s="97">
        <v>0</v>
      </c>
      <c r="I757" s="97">
        <v>1</v>
      </c>
      <c r="J757" s="97">
        <v>1360</v>
      </c>
      <c r="K757" s="97">
        <v>1120</v>
      </c>
      <c r="L757" s="99"/>
    </row>
    <row r="758" spans="1:12" x14ac:dyDescent="0.2">
      <c r="A758" s="97">
        <v>2021</v>
      </c>
      <c r="B758" s="97">
        <v>214</v>
      </c>
      <c r="C758" s="97">
        <v>798</v>
      </c>
      <c r="D758" s="97">
        <v>0</v>
      </c>
      <c r="E758" s="112" t="str">
        <f>CONCATENATE(Tabla1[[#This Row],[Código del Programa Presupuestario]]&amp;Tabla1[[#This Row],[Código del Subprograma Presupuestario]])</f>
        <v>7980</v>
      </c>
      <c r="F758" s="97">
        <v>50103</v>
      </c>
      <c r="G758" s="112" t="str">
        <f>CONCATENATE(Tabla1[[#This Row],[Código]]&amp;Tabla1[[#This Row],[Código del Clasificador Objeto del Gasto]])</f>
        <v>798050103</v>
      </c>
      <c r="H758" s="97">
        <v>0</v>
      </c>
      <c r="I758" s="97">
        <v>280</v>
      </c>
      <c r="J758" s="97">
        <v>1360</v>
      </c>
      <c r="K758" s="97">
        <v>2210</v>
      </c>
      <c r="L758" s="99"/>
    </row>
    <row r="759" spans="1:12" x14ac:dyDescent="0.2">
      <c r="A759" s="97">
        <v>2021</v>
      </c>
      <c r="B759" s="97">
        <v>214</v>
      </c>
      <c r="C759" s="97">
        <v>798</v>
      </c>
      <c r="D759" s="97">
        <v>0</v>
      </c>
      <c r="E759" s="112" t="str">
        <f>CONCATENATE(Tabla1[[#This Row],[Código del Programa Presupuestario]]&amp;Tabla1[[#This Row],[Código del Subprograma Presupuestario]])</f>
        <v>7980</v>
      </c>
      <c r="F759" s="97">
        <v>50104</v>
      </c>
      <c r="G759" s="112" t="str">
        <f>CONCATENATE(Tabla1[[#This Row],[Código]]&amp;Tabla1[[#This Row],[Código del Clasificador Objeto del Gasto]])</f>
        <v>798050104</v>
      </c>
      <c r="H759" s="97">
        <v>0</v>
      </c>
      <c r="I759" s="97">
        <v>280</v>
      </c>
      <c r="J759" s="97">
        <v>1360</v>
      </c>
      <c r="K759" s="97">
        <v>2210</v>
      </c>
      <c r="L759" s="99"/>
    </row>
    <row r="760" spans="1:12" x14ac:dyDescent="0.2">
      <c r="A760" s="97">
        <v>2021</v>
      </c>
      <c r="B760" s="97">
        <v>214</v>
      </c>
      <c r="C760" s="97">
        <v>798</v>
      </c>
      <c r="D760" s="97">
        <v>0</v>
      </c>
      <c r="E760" s="112" t="str">
        <f>CONCATENATE(Tabla1[[#This Row],[Código del Programa Presupuestario]]&amp;Tabla1[[#This Row],[Código del Subprograma Presupuestario]])</f>
        <v>7980</v>
      </c>
      <c r="F760" s="97">
        <v>59903</v>
      </c>
      <c r="G760" s="112" t="str">
        <f>CONCATENATE(Tabla1[[#This Row],[Código]]&amp;Tabla1[[#This Row],[Código del Clasificador Objeto del Gasto]])</f>
        <v>798059903</v>
      </c>
      <c r="H760" s="97">
        <v>0</v>
      </c>
      <c r="I760" s="97">
        <v>280</v>
      </c>
      <c r="J760" s="97">
        <v>1360</v>
      </c>
      <c r="K760" s="97">
        <v>2240</v>
      </c>
      <c r="L760" s="99"/>
    </row>
    <row r="761" spans="1:12" ht="63.75" x14ac:dyDescent="0.2">
      <c r="A761" s="97">
        <v>2021</v>
      </c>
      <c r="B761" s="97">
        <v>214</v>
      </c>
      <c r="C761" s="97">
        <v>798</v>
      </c>
      <c r="D761" s="97">
        <v>0</v>
      </c>
      <c r="E761" s="112" t="str">
        <f>CONCATENATE(Tabla1[[#This Row],[Código del Programa Presupuestario]]&amp;Tabla1[[#This Row],[Código del Subprograma Presupuestario]])</f>
        <v>7980</v>
      </c>
      <c r="F761" s="97">
        <v>60103</v>
      </c>
      <c r="G761" s="112" t="str">
        <f>CONCATENATE(Tabla1[[#This Row],[Código]]&amp;Tabla1[[#This Row],[Código del Clasificador Objeto del Gasto]])</f>
        <v>798060103</v>
      </c>
      <c r="H761" s="97">
        <v>200</v>
      </c>
      <c r="I761" s="97">
        <v>1</v>
      </c>
      <c r="J761" s="97">
        <v>1360</v>
      </c>
      <c r="K761" s="97">
        <v>1310</v>
      </c>
      <c r="L761" s="99" t="s">
        <v>53</v>
      </c>
    </row>
    <row r="762" spans="1:12" ht="63.75" x14ac:dyDescent="0.2">
      <c r="A762" s="97">
        <v>2021</v>
      </c>
      <c r="B762" s="97">
        <v>214</v>
      </c>
      <c r="C762" s="97">
        <v>798</v>
      </c>
      <c r="D762" s="97">
        <v>0</v>
      </c>
      <c r="E762" s="112" t="str">
        <f>CONCATENATE(Tabla1[[#This Row],[Código del Programa Presupuestario]]&amp;Tabla1[[#This Row],[Código del Subprograma Presupuestario]])</f>
        <v>7980</v>
      </c>
      <c r="F762" s="97">
        <v>60103</v>
      </c>
      <c r="G762" s="112" t="str">
        <f>CONCATENATE(Tabla1[[#This Row],[Código]]&amp;Tabla1[[#This Row],[Código del Clasificador Objeto del Gasto]])</f>
        <v>798060103</v>
      </c>
      <c r="H762" s="97">
        <v>202</v>
      </c>
      <c r="I762" s="97">
        <v>1</v>
      </c>
      <c r="J762" s="97">
        <v>1360</v>
      </c>
      <c r="K762" s="97">
        <v>1310</v>
      </c>
      <c r="L762" s="99" t="s">
        <v>54</v>
      </c>
    </row>
    <row r="763" spans="1:12" x14ac:dyDescent="0.2">
      <c r="A763" s="97">
        <v>2021</v>
      </c>
      <c r="B763" s="97">
        <v>214</v>
      </c>
      <c r="C763" s="97">
        <v>798</v>
      </c>
      <c r="D763" s="97">
        <v>0</v>
      </c>
      <c r="E763" s="112" t="str">
        <f>CONCATENATE(Tabla1[[#This Row],[Código del Programa Presupuestario]]&amp;Tabla1[[#This Row],[Código del Subprograma Presupuestario]])</f>
        <v>7980</v>
      </c>
      <c r="F763" s="97">
        <v>60301</v>
      </c>
      <c r="G763" s="112" t="str">
        <f>CONCATENATE(Tabla1[[#This Row],[Código]]&amp;Tabla1[[#This Row],[Código del Clasificador Objeto del Gasto]])</f>
        <v>798060301</v>
      </c>
      <c r="H763" s="97">
        <v>0</v>
      </c>
      <c r="I763" s="97">
        <v>1</v>
      </c>
      <c r="J763" s="97">
        <v>1360</v>
      </c>
      <c r="K763" s="97">
        <v>1320</v>
      </c>
      <c r="L763" s="99"/>
    </row>
    <row r="764" spans="1:12" ht="25.5" x14ac:dyDescent="0.2">
      <c r="A764" s="97">
        <v>2021</v>
      </c>
      <c r="B764" s="97">
        <v>214</v>
      </c>
      <c r="C764" s="97">
        <v>798</v>
      </c>
      <c r="D764" s="97">
        <v>0</v>
      </c>
      <c r="E764" s="112" t="str">
        <f>CONCATENATE(Tabla1[[#This Row],[Código del Programa Presupuestario]]&amp;Tabla1[[#This Row],[Código del Subprograma Presupuestario]])</f>
        <v>7980</v>
      </c>
      <c r="F764" s="97">
        <v>60399</v>
      </c>
      <c r="G764" s="112" t="str">
        <f>CONCATENATE(Tabla1[[#This Row],[Código]]&amp;Tabla1[[#This Row],[Código del Clasificador Objeto del Gasto]])</f>
        <v>798060399</v>
      </c>
      <c r="H764" s="97">
        <v>0</v>
      </c>
      <c r="I764" s="97">
        <v>1</v>
      </c>
      <c r="J764" s="97">
        <v>1360</v>
      </c>
      <c r="K764" s="97">
        <v>1320</v>
      </c>
      <c r="L764" s="99" t="s">
        <v>56</v>
      </c>
    </row>
    <row r="765" spans="1:12" ht="63.75" x14ac:dyDescent="0.2">
      <c r="A765" s="97">
        <v>2021</v>
      </c>
      <c r="B765" s="97">
        <v>214</v>
      </c>
      <c r="C765" s="97">
        <v>798</v>
      </c>
      <c r="D765" s="97">
        <v>0</v>
      </c>
      <c r="E765" s="112" t="str">
        <f>CONCATENATE(Tabla1[[#This Row],[Código del Programa Presupuestario]]&amp;Tabla1[[#This Row],[Código del Subprograma Presupuestario]])</f>
        <v>7980</v>
      </c>
      <c r="F765" s="97">
        <v>60601</v>
      </c>
      <c r="G765" s="112" t="str">
        <f>CONCATENATE(Tabla1[[#This Row],[Código]]&amp;Tabla1[[#This Row],[Código del Clasificador Objeto del Gasto]])</f>
        <v>798060601</v>
      </c>
      <c r="H765" s="97">
        <v>0</v>
      </c>
      <c r="I765" s="97">
        <v>1</v>
      </c>
      <c r="J765" s="97">
        <v>1360</v>
      </c>
      <c r="K765" s="97">
        <v>1320</v>
      </c>
      <c r="L765" s="99" t="s">
        <v>65</v>
      </c>
    </row>
    <row r="766" spans="1:12" x14ac:dyDescent="0.2">
      <c r="A766" s="97">
        <v>2021</v>
      </c>
      <c r="B766" s="97">
        <v>214</v>
      </c>
      <c r="C766" s="97">
        <v>799</v>
      </c>
      <c r="D766" s="97">
        <v>0</v>
      </c>
      <c r="E766" s="112" t="str">
        <f>CONCATENATE(Tabla1[[#This Row],[Código del Programa Presupuestario]]&amp;Tabla1[[#This Row],[Código del Subprograma Presupuestario]])</f>
        <v>7990</v>
      </c>
      <c r="F766" s="97">
        <v>101</v>
      </c>
      <c r="G766" s="112" t="str">
        <f>CONCATENATE(Tabla1[[#This Row],[Código]]&amp;Tabla1[[#This Row],[Código del Clasificador Objeto del Gasto]])</f>
        <v>7990101</v>
      </c>
      <c r="H766" s="97">
        <v>0</v>
      </c>
      <c r="I766" s="97">
        <v>1</v>
      </c>
      <c r="J766" s="97">
        <v>1320</v>
      </c>
      <c r="K766" s="97">
        <v>1111</v>
      </c>
      <c r="L766" s="99"/>
    </row>
    <row r="767" spans="1:12" x14ac:dyDescent="0.2">
      <c r="A767" s="97">
        <v>2021</v>
      </c>
      <c r="B767" s="97">
        <v>214</v>
      </c>
      <c r="C767" s="97">
        <v>799</v>
      </c>
      <c r="D767" s="97">
        <v>0</v>
      </c>
      <c r="E767" s="112" t="str">
        <f>CONCATENATE(Tabla1[[#This Row],[Código del Programa Presupuestario]]&amp;Tabla1[[#This Row],[Código del Subprograma Presupuestario]])</f>
        <v>7990</v>
      </c>
      <c r="F767" s="97">
        <v>105</v>
      </c>
      <c r="G767" s="112" t="str">
        <f>CONCATENATE(Tabla1[[#This Row],[Código]]&amp;Tabla1[[#This Row],[Código del Clasificador Objeto del Gasto]])</f>
        <v>7990105</v>
      </c>
      <c r="H767" s="97">
        <v>0</v>
      </c>
      <c r="I767" s="97">
        <v>1</v>
      </c>
      <c r="J767" s="97">
        <v>1320</v>
      </c>
      <c r="K767" s="97">
        <v>1111</v>
      </c>
      <c r="L767" s="99"/>
    </row>
    <row r="768" spans="1:12" x14ac:dyDescent="0.2">
      <c r="A768" s="97">
        <v>2021</v>
      </c>
      <c r="B768" s="97">
        <v>214</v>
      </c>
      <c r="C768" s="97">
        <v>799</v>
      </c>
      <c r="D768" s="97">
        <v>0</v>
      </c>
      <c r="E768" s="112" t="str">
        <f>CONCATENATE(Tabla1[[#This Row],[Código del Programa Presupuestario]]&amp;Tabla1[[#This Row],[Código del Subprograma Presupuestario]])</f>
        <v>7990</v>
      </c>
      <c r="F768" s="97">
        <v>205</v>
      </c>
      <c r="G768" s="112" t="str">
        <f>CONCATENATE(Tabla1[[#This Row],[Código]]&amp;Tabla1[[#This Row],[Código del Clasificador Objeto del Gasto]])</f>
        <v>7990205</v>
      </c>
      <c r="H768" s="97">
        <v>0</v>
      </c>
      <c r="I768" s="97">
        <v>1</v>
      </c>
      <c r="J768" s="97">
        <v>1320</v>
      </c>
      <c r="K768" s="97">
        <v>1111</v>
      </c>
      <c r="L768" s="99"/>
    </row>
    <row r="769" spans="1:12" x14ac:dyDescent="0.2">
      <c r="A769" s="97">
        <v>2021</v>
      </c>
      <c r="B769" s="97">
        <v>214</v>
      </c>
      <c r="C769" s="97">
        <v>799</v>
      </c>
      <c r="D769" s="97">
        <v>0</v>
      </c>
      <c r="E769" s="112" t="str">
        <f>CONCATENATE(Tabla1[[#This Row],[Código del Programa Presupuestario]]&amp;Tabla1[[#This Row],[Código del Subprograma Presupuestario]])</f>
        <v>7990</v>
      </c>
      <c r="F769" s="97">
        <v>301</v>
      </c>
      <c r="G769" s="112" t="str">
        <f>CONCATENATE(Tabla1[[#This Row],[Código]]&amp;Tabla1[[#This Row],[Código del Clasificador Objeto del Gasto]])</f>
        <v>7990301</v>
      </c>
      <c r="H769" s="97">
        <v>0</v>
      </c>
      <c r="I769" s="97">
        <v>1</v>
      </c>
      <c r="J769" s="97">
        <v>1320</v>
      </c>
      <c r="K769" s="97">
        <v>1111</v>
      </c>
      <c r="L769" s="99"/>
    </row>
    <row r="770" spans="1:12" x14ac:dyDescent="0.2">
      <c r="A770" s="97">
        <v>2021</v>
      </c>
      <c r="B770" s="97">
        <v>214</v>
      </c>
      <c r="C770" s="97">
        <v>799</v>
      </c>
      <c r="D770" s="97">
        <v>0</v>
      </c>
      <c r="E770" s="112" t="str">
        <f>CONCATENATE(Tabla1[[#This Row],[Código del Programa Presupuestario]]&amp;Tabla1[[#This Row],[Código del Subprograma Presupuestario]])</f>
        <v>7990</v>
      </c>
      <c r="F770" s="97">
        <v>302</v>
      </c>
      <c r="G770" s="112" t="str">
        <f>CONCATENATE(Tabla1[[#This Row],[Código]]&amp;Tabla1[[#This Row],[Código del Clasificador Objeto del Gasto]])</f>
        <v>7990302</v>
      </c>
      <c r="H770" s="97">
        <v>0</v>
      </c>
      <c r="I770" s="97">
        <v>1</v>
      </c>
      <c r="J770" s="97">
        <v>1320</v>
      </c>
      <c r="K770" s="97">
        <v>1111</v>
      </c>
      <c r="L770" s="99"/>
    </row>
    <row r="771" spans="1:12" x14ac:dyDescent="0.2">
      <c r="A771" s="97">
        <v>2021</v>
      </c>
      <c r="B771" s="97">
        <v>214</v>
      </c>
      <c r="C771" s="97">
        <v>799</v>
      </c>
      <c r="D771" s="97">
        <v>0</v>
      </c>
      <c r="E771" s="112" t="str">
        <f>CONCATENATE(Tabla1[[#This Row],[Código del Programa Presupuestario]]&amp;Tabla1[[#This Row],[Código del Subprograma Presupuestario]])</f>
        <v>7990</v>
      </c>
      <c r="F771" s="97">
        <v>303</v>
      </c>
      <c r="G771" s="112" t="str">
        <f>CONCATENATE(Tabla1[[#This Row],[Código]]&amp;Tabla1[[#This Row],[Código del Clasificador Objeto del Gasto]])</f>
        <v>7990303</v>
      </c>
      <c r="H771" s="97">
        <v>0</v>
      </c>
      <c r="I771" s="97">
        <v>280</v>
      </c>
      <c r="J771" s="97">
        <v>1320</v>
      </c>
      <c r="K771" s="97">
        <v>1111</v>
      </c>
      <c r="L771" s="99"/>
    </row>
    <row r="772" spans="1:12" x14ac:dyDescent="0.2">
      <c r="A772" s="97">
        <v>2021</v>
      </c>
      <c r="B772" s="97">
        <v>214</v>
      </c>
      <c r="C772" s="97">
        <v>799</v>
      </c>
      <c r="D772" s="97">
        <v>0</v>
      </c>
      <c r="E772" s="112" t="str">
        <f>CONCATENATE(Tabla1[[#This Row],[Código del Programa Presupuestario]]&amp;Tabla1[[#This Row],[Código del Subprograma Presupuestario]])</f>
        <v>7990</v>
      </c>
      <c r="F772" s="97">
        <v>304</v>
      </c>
      <c r="G772" s="112" t="str">
        <f>CONCATENATE(Tabla1[[#This Row],[Código]]&amp;Tabla1[[#This Row],[Código del Clasificador Objeto del Gasto]])</f>
        <v>7990304</v>
      </c>
      <c r="H772" s="97">
        <v>0</v>
      </c>
      <c r="I772" s="97">
        <v>1</v>
      </c>
      <c r="J772" s="97">
        <v>1320</v>
      </c>
      <c r="K772" s="97">
        <v>1111</v>
      </c>
      <c r="L772" s="99"/>
    </row>
    <row r="773" spans="1:12" x14ac:dyDescent="0.2">
      <c r="A773" s="97">
        <v>2021</v>
      </c>
      <c r="B773" s="97">
        <v>214</v>
      </c>
      <c r="C773" s="97">
        <v>799</v>
      </c>
      <c r="D773" s="97">
        <v>0</v>
      </c>
      <c r="E773" s="112" t="str">
        <f>CONCATENATE(Tabla1[[#This Row],[Código del Programa Presupuestario]]&amp;Tabla1[[#This Row],[Código del Subprograma Presupuestario]])</f>
        <v>7990</v>
      </c>
      <c r="F773" s="97">
        <v>399</v>
      </c>
      <c r="G773" s="112" t="str">
        <f>CONCATENATE(Tabla1[[#This Row],[Código]]&amp;Tabla1[[#This Row],[Código del Clasificador Objeto del Gasto]])</f>
        <v>7990399</v>
      </c>
      <c r="H773" s="97">
        <v>0</v>
      </c>
      <c r="I773" s="97">
        <v>1</v>
      </c>
      <c r="J773" s="97">
        <v>1320</v>
      </c>
      <c r="K773" s="97">
        <v>1111</v>
      </c>
      <c r="L773" s="99"/>
    </row>
    <row r="774" spans="1:12" ht="63.75" x14ac:dyDescent="0.2">
      <c r="A774" s="97">
        <v>2021</v>
      </c>
      <c r="B774" s="97">
        <v>214</v>
      </c>
      <c r="C774" s="97">
        <v>799</v>
      </c>
      <c r="D774" s="97">
        <v>0</v>
      </c>
      <c r="E774" s="112" t="str">
        <f>CONCATENATE(Tabla1[[#This Row],[Código del Programa Presupuestario]]&amp;Tabla1[[#This Row],[Código del Subprograma Presupuestario]])</f>
        <v>7990</v>
      </c>
      <c r="F774" s="97">
        <v>401</v>
      </c>
      <c r="G774" s="112" t="str">
        <f>CONCATENATE(Tabla1[[#This Row],[Código]]&amp;Tabla1[[#This Row],[Código del Clasificador Objeto del Gasto]])</f>
        <v>7990401</v>
      </c>
      <c r="H774" s="97">
        <v>200</v>
      </c>
      <c r="I774" s="97">
        <v>1</v>
      </c>
      <c r="J774" s="97">
        <v>1320</v>
      </c>
      <c r="K774" s="97">
        <v>1112</v>
      </c>
      <c r="L774" s="99" t="s">
        <v>48</v>
      </c>
    </row>
    <row r="775" spans="1:12" ht="63.75" x14ac:dyDescent="0.2">
      <c r="A775" s="97">
        <v>2021</v>
      </c>
      <c r="B775" s="97">
        <v>214</v>
      </c>
      <c r="C775" s="97">
        <v>799</v>
      </c>
      <c r="D775" s="97">
        <v>0</v>
      </c>
      <c r="E775" s="112" t="str">
        <f>CONCATENATE(Tabla1[[#This Row],[Código del Programa Presupuestario]]&amp;Tabla1[[#This Row],[Código del Subprograma Presupuestario]])</f>
        <v>7990</v>
      </c>
      <c r="F775" s="97">
        <v>402</v>
      </c>
      <c r="G775" s="112" t="str">
        <f>CONCATENATE(Tabla1[[#This Row],[Código]]&amp;Tabla1[[#This Row],[Código del Clasificador Objeto del Gasto]])</f>
        <v>7990402</v>
      </c>
      <c r="H775" s="97">
        <v>200</v>
      </c>
      <c r="I775" s="97">
        <v>1</v>
      </c>
      <c r="J775" s="97">
        <v>1320</v>
      </c>
      <c r="K775" s="97">
        <v>1112</v>
      </c>
      <c r="L775" s="99" t="s">
        <v>307</v>
      </c>
    </row>
    <row r="776" spans="1:12" ht="63.75" x14ac:dyDescent="0.2">
      <c r="A776" s="97">
        <v>2021</v>
      </c>
      <c r="B776" s="97">
        <v>214</v>
      </c>
      <c r="C776" s="97">
        <v>799</v>
      </c>
      <c r="D776" s="97">
        <v>0</v>
      </c>
      <c r="E776" s="112" t="str">
        <f>CONCATENATE(Tabla1[[#This Row],[Código del Programa Presupuestario]]&amp;Tabla1[[#This Row],[Código del Subprograma Presupuestario]])</f>
        <v>7990</v>
      </c>
      <c r="F776" s="97">
        <v>404</v>
      </c>
      <c r="G776" s="112" t="str">
        <f>CONCATENATE(Tabla1[[#This Row],[Código]]&amp;Tabla1[[#This Row],[Código del Clasificador Objeto del Gasto]])</f>
        <v>7990404</v>
      </c>
      <c r="H776" s="97">
        <v>200</v>
      </c>
      <c r="I776" s="97">
        <v>1</v>
      </c>
      <c r="J776" s="97">
        <v>1320</v>
      </c>
      <c r="K776" s="97">
        <v>1112</v>
      </c>
      <c r="L776" s="99" t="s">
        <v>326</v>
      </c>
    </row>
    <row r="777" spans="1:12" ht="25.5" x14ac:dyDescent="0.2">
      <c r="A777" s="97">
        <v>2021</v>
      </c>
      <c r="B777" s="97">
        <v>214</v>
      </c>
      <c r="C777" s="97">
        <v>799</v>
      </c>
      <c r="D777" s="97">
        <v>0</v>
      </c>
      <c r="E777" s="112" t="str">
        <f>CONCATENATE(Tabla1[[#This Row],[Código del Programa Presupuestario]]&amp;Tabla1[[#This Row],[Código del Subprograma Presupuestario]])</f>
        <v>7990</v>
      </c>
      <c r="F777" s="97">
        <v>405</v>
      </c>
      <c r="G777" s="112" t="str">
        <f>CONCATENATE(Tabla1[[#This Row],[Código]]&amp;Tabla1[[#This Row],[Código del Clasificador Objeto del Gasto]])</f>
        <v>7990405</v>
      </c>
      <c r="H777" s="97">
        <v>200</v>
      </c>
      <c r="I777" s="97">
        <v>1</v>
      </c>
      <c r="J777" s="97">
        <v>1320</v>
      </c>
      <c r="K777" s="97">
        <v>1112</v>
      </c>
      <c r="L777" s="99" t="s">
        <v>49</v>
      </c>
    </row>
    <row r="778" spans="1:12" ht="63.75" x14ac:dyDescent="0.2">
      <c r="A778" s="97">
        <v>2021</v>
      </c>
      <c r="B778" s="97">
        <v>214</v>
      </c>
      <c r="C778" s="97">
        <v>799</v>
      </c>
      <c r="D778" s="97">
        <v>0</v>
      </c>
      <c r="E778" s="112" t="str">
        <f>CONCATENATE(Tabla1[[#This Row],[Código del Programa Presupuestario]]&amp;Tabla1[[#This Row],[Código del Subprograma Presupuestario]])</f>
        <v>7990</v>
      </c>
      <c r="F778" s="97">
        <v>501</v>
      </c>
      <c r="G778" s="112" t="str">
        <f>CONCATENATE(Tabla1[[#This Row],[Código]]&amp;Tabla1[[#This Row],[Código del Clasificador Objeto del Gasto]])</f>
        <v>7990501</v>
      </c>
      <c r="H778" s="97">
        <v>200</v>
      </c>
      <c r="I778" s="97">
        <v>1</v>
      </c>
      <c r="J778" s="97">
        <v>1320</v>
      </c>
      <c r="K778" s="97">
        <v>1112</v>
      </c>
      <c r="L778" s="99" t="s">
        <v>50</v>
      </c>
    </row>
    <row r="779" spans="1:12" ht="51" x14ac:dyDescent="0.2">
      <c r="A779" s="97">
        <v>2021</v>
      </c>
      <c r="B779" s="97">
        <v>214</v>
      </c>
      <c r="C779" s="97">
        <v>799</v>
      </c>
      <c r="D779" s="97">
        <v>0</v>
      </c>
      <c r="E779" s="112" t="str">
        <f>CONCATENATE(Tabla1[[#This Row],[Código del Programa Presupuestario]]&amp;Tabla1[[#This Row],[Código del Subprograma Presupuestario]])</f>
        <v>7990</v>
      </c>
      <c r="F779" s="97">
        <v>502</v>
      </c>
      <c r="G779" s="112" t="str">
        <f>CONCATENATE(Tabla1[[#This Row],[Código]]&amp;Tabla1[[#This Row],[Código del Clasificador Objeto del Gasto]])</f>
        <v>7990502</v>
      </c>
      <c r="H779" s="97">
        <v>200</v>
      </c>
      <c r="I779" s="97">
        <v>1</v>
      </c>
      <c r="J779" s="97">
        <v>1320</v>
      </c>
      <c r="K779" s="97">
        <v>1112</v>
      </c>
      <c r="L779" s="99" t="s">
        <v>51</v>
      </c>
    </row>
    <row r="780" spans="1:12" ht="51" x14ac:dyDescent="0.2">
      <c r="A780" s="97">
        <v>2021</v>
      </c>
      <c r="B780" s="97">
        <v>214</v>
      </c>
      <c r="C780" s="97">
        <v>799</v>
      </c>
      <c r="D780" s="97">
        <v>0</v>
      </c>
      <c r="E780" s="112" t="str">
        <f>CONCATENATE(Tabla1[[#This Row],[Código del Programa Presupuestario]]&amp;Tabla1[[#This Row],[Código del Subprograma Presupuestario]])</f>
        <v>7990</v>
      </c>
      <c r="F780" s="97">
        <v>503</v>
      </c>
      <c r="G780" s="112" t="str">
        <f>CONCATENATE(Tabla1[[#This Row],[Código]]&amp;Tabla1[[#This Row],[Código del Clasificador Objeto del Gasto]])</f>
        <v>7990503</v>
      </c>
      <c r="H780" s="97">
        <v>200</v>
      </c>
      <c r="I780" s="97">
        <v>1</v>
      </c>
      <c r="J780" s="97">
        <v>1320</v>
      </c>
      <c r="K780" s="97">
        <v>1112</v>
      </c>
      <c r="L780" s="99" t="s">
        <v>52</v>
      </c>
    </row>
    <row r="781" spans="1:12" ht="38.25" x14ac:dyDescent="0.2">
      <c r="A781" s="97">
        <v>2021</v>
      </c>
      <c r="B781" s="97">
        <v>214</v>
      </c>
      <c r="C781" s="97">
        <v>799</v>
      </c>
      <c r="D781" s="97">
        <v>0</v>
      </c>
      <c r="E781" s="112" t="str">
        <f>CONCATENATE(Tabla1[[#This Row],[Código del Programa Presupuestario]]&amp;Tabla1[[#This Row],[Código del Subprograma Presupuestario]])</f>
        <v>7990</v>
      </c>
      <c r="F781" s="97">
        <v>504</v>
      </c>
      <c r="G781" s="112" t="str">
        <f>CONCATENATE(Tabla1[[#This Row],[Código]]&amp;Tabla1[[#This Row],[Código del Clasificador Objeto del Gasto]])</f>
        <v>7990504</v>
      </c>
      <c r="H781" s="97">
        <v>200</v>
      </c>
      <c r="I781" s="97">
        <v>1</v>
      </c>
      <c r="J781" s="97">
        <v>1320</v>
      </c>
      <c r="K781" s="97">
        <v>1112</v>
      </c>
      <c r="L781" s="99" t="s">
        <v>327</v>
      </c>
    </row>
    <row r="782" spans="1:12" ht="25.5" x14ac:dyDescent="0.2">
      <c r="A782" s="97">
        <v>2021</v>
      </c>
      <c r="B782" s="97">
        <v>214</v>
      </c>
      <c r="C782" s="97">
        <v>799</v>
      </c>
      <c r="D782" s="97">
        <v>0</v>
      </c>
      <c r="E782" s="112" t="str">
        <f>CONCATENATE(Tabla1[[#This Row],[Código del Programa Presupuestario]]&amp;Tabla1[[#This Row],[Código del Subprograma Presupuestario]])</f>
        <v>7990</v>
      </c>
      <c r="F782" s="97">
        <v>505</v>
      </c>
      <c r="G782" s="112" t="str">
        <f>CONCATENATE(Tabla1[[#This Row],[Código]]&amp;Tabla1[[#This Row],[Código del Clasificador Objeto del Gasto]])</f>
        <v>7990505</v>
      </c>
      <c r="H782" s="97">
        <v>200</v>
      </c>
      <c r="I782" s="97">
        <v>1</v>
      </c>
      <c r="J782" s="97">
        <v>1320</v>
      </c>
      <c r="K782" s="97">
        <v>1112</v>
      </c>
      <c r="L782" s="99" t="s">
        <v>328</v>
      </c>
    </row>
    <row r="783" spans="1:12" x14ac:dyDescent="0.2">
      <c r="A783" s="97">
        <v>2021</v>
      </c>
      <c r="B783" s="97">
        <v>214</v>
      </c>
      <c r="C783" s="97">
        <v>799</v>
      </c>
      <c r="D783" s="97">
        <v>0</v>
      </c>
      <c r="E783" s="112" t="str">
        <f>CONCATENATE(Tabla1[[#This Row],[Código del Programa Presupuestario]]&amp;Tabla1[[#This Row],[Código del Subprograma Presupuestario]])</f>
        <v>7990</v>
      </c>
      <c r="F783" s="97">
        <v>10201</v>
      </c>
      <c r="G783" s="112" t="str">
        <f>CONCATENATE(Tabla1[[#This Row],[Código]]&amp;Tabla1[[#This Row],[Código del Clasificador Objeto del Gasto]])</f>
        <v>799010201</v>
      </c>
      <c r="H783" s="97">
        <v>0</v>
      </c>
      <c r="I783" s="97">
        <v>1</v>
      </c>
      <c r="J783" s="97">
        <v>1320</v>
      </c>
      <c r="K783" s="97">
        <v>1120</v>
      </c>
      <c r="L783" s="99"/>
    </row>
    <row r="784" spans="1:12" x14ac:dyDescent="0.2">
      <c r="A784" s="97">
        <v>2021</v>
      </c>
      <c r="B784" s="97">
        <v>214</v>
      </c>
      <c r="C784" s="97">
        <v>799</v>
      </c>
      <c r="D784" s="97">
        <v>0</v>
      </c>
      <c r="E784" s="112" t="str">
        <f>CONCATENATE(Tabla1[[#This Row],[Código del Programa Presupuestario]]&amp;Tabla1[[#This Row],[Código del Subprograma Presupuestario]])</f>
        <v>7990</v>
      </c>
      <c r="F784" s="97">
        <v>10202</v>
      </c>
      <c r="G784" s="112" t="str">
        <f>CONCATENATE(Tabla1[[#This Row],[Código]]&amp;Tabla1[[#This Row],[Código del Clasificador Objeto del Gasto]])</f>
        <v>799010202</v>
      </c>
      <c r="H784" s="97">
        <v>0</v>
      </c>
      <c r="I784" s="97">
        <v>1</v>
      </c>
      <c r="J784" s="97">
        <v>1320</v>
      </c>
      <c r="K784" s="97">
        <v>1120</v>
      </c>
      <c r="L784" s="99"/>
    </row>
    <row r="785" spans="1:12" x14ac:dyDescent="0.2">
      <c r="A785" s="97">
        <v>2021</v>
      </c>
      <c r="B785" s="97">
        <v>214</v>
      </c>
      <c r="C785" s="97">
        <v>799</v>
      </c>
      <c r="D785" s="97">
        <v>0</v>
      </c>
      <c r="E785" s="112" t="str">
        <f>CONCATENATE(Tabla1[[#This Row],[Código del Programa Presupuestario]]&amp;Tabla1[[#This Row],[Código del Subprograma Presupuestario]])</f>
        <v>7990</v>
      </c>
      <c r="F785" s="97">
        <v>10203</v>
      </c>
      <c r="G785" s="112" t="str">
        <f>CONCATENATE(Tabla1[[#This Row],[Código]]&amp;Tabla1[[#This Row],[Código del Clasificador Objeto del Gasto]])</f>
        <v>799010203</v>
      </c>
      <c r="H785" s="97">
        <v>0</v>
      </c>
      <c r="I785" s="97">
        <v>1</v>
      </c>
      <c r="J785" s="97">
        <v>1320</v>
      </c>
      <c r="K785" s="97">
        <v>1120</v>
      </c>
      <c r="L785" s="99"/>
    </row>
    <row r="786" spans="1:12" x14ac:dyDescent="0.2">
      <c r="A786" s="97">
        <v>2021</v>
      </c>
      <c r="B786" s="97">
        <v>214</v>
      </c>
      <c r="C786" s="97">
        <v>799</v>
      </c>
      <c r="D786" s="97">
        <v>0</v>
      </c>
      <c r="E786" s="112" t="str">
        <f>CONCATENATE(Tabla1[[#This Row],[Código del Programa Presupuestario]]&amp;Tabla1[[#This Row],[Código del Subprograma Presupuestario]])</f>
        <v>7990</v>
      </c>
      <c r="F786" s="97">
        <v>10204</v>
      </c>
      <c r="G786" s="112" t="str">
        <f>CONCATENATE(Tabla1[[#This Row],[Código]]&amp;Tabla1[[#This Row],[Código del Clasificador Objeto del Gasto]])</f>
        <v>799010204</v>
      </c>
      <c r="H786" s="97">
        <v>0</v>
      </c>
      <c r="I786" s="97">
        <v>1</v>
      </c>
      <c r="J786" s="97">
        <v>1320</v>
      </c>
      <c r="K786" s="97">
        <v>1120</v>
      </c>
      <c r="L786" s="99"/>
    </row>
    <row r="787" spans="1:12" ht="25.5" x14ac:dyDescent="0.2">
      <c r="A787" s="97">
        <v>2021</v>
      </c>
      <c r="B787" s="97">
        <v>214</v>
      </c>
      <c r="C787" s="97">
        <v>799</v>
      </c>
      <c r="D787" s="97">
        <v>0</v>
      </c>
      <c r="E787" s="112" t="str">
        <f>CONCATENATE(Tabla1[[#This Row],[Código del Programa Presupuestario]]&amp;Tabla1[[#This Row],[Código del Subprograma Presupuestario]])</f>
        <v>7990</v>
      </c>
      <c r="F787" s="97">
        <v>10299</v>
      </c>
      <c r="G787" s="112" t="str">
        <f>CONCATENATE(Tabla1[[#This Row],[Código]]&amp;Tabla1[[#This Row],[Código del Clasificador Objeto del Gasto]])</f>
        <v>799010299</v>
      </c>
      <c r="H787" s="97">
        <v>0</v>
      </c>
      <c r="I787" s="97">
        <v>1</v>
      </c>
      <c r="J787" s="97">
        <v>1320</v>
      </c>
      <c r="K787" s="97">
        <v>1120</v>
      </c>
      <c r="L787" s="99" t="s">
        <v>329</v>
      </c>
    </row>
    <row r="788" spans="1:12" x14ac:dyDescent="0.2">
      <c r="A788" s="97">
        <v>2021</v>
      </c>
      <c r="B788" s="97">
        <v>214</v>
      </c>
      <c r="C788" s="97">
        <v>799</v>
      </c>
      <c r="D788" s="97">
        <v>0</v>
      </c>
      <c r="E788" s="112" t="str">
        <f>CONCATENATE(Tabla1[[#This Row],[Código del Programa Presupuestario]]&amp;Tabla1[[#This Row],[Código del Subprograma Presupuestario]])</f>
        <v>7990</v>
      </c>
      <c r="F788" s="97">
        <v>10301</v>
      </c>
      <c r="G788" s="112" t="str">
        <f>CONCATENATE(Tabla1[[#This Row],[Código]]&amp;Tabla1[[#This Row],[Código del Clasificador Objeto del Gasto]])</f>
        <v>799010301</v>
      </c>
      <c r="H788" s="97">
        <v>0</v>
      </c>
      <c r="I788" s="97">
        <v>1</v>
      </c>
      <c r="J788" s="97">
        <v>1320</v>
      </c>
      <c r="K788" s="97">
        <v>1120</v>
      </c>
      <c r="L788" s="99"/>
    </row>
    <row r="789" spans="1:12" x14ac:dyDescent="0.2">
      <c r="A789" s="97">
        <v>2021</v>
      </c>
      <c r="B789" s="97">
        <v>214</v>
      </c>
      <c r="C789" s="97">
        <v>799</v>
      </c>
      <c r="D789" s="97">
        <v>0</v>
      </c>
      <c r="E789" s="112" t="str">
        <f>CONCATENATE(Tabla1[[#This Row],[Código del Programa Presupuestario]]&amp;Tabla1[[#This Row],[Código del Subprograma Presupuestario]])</f>
        <v>7990</v>
      </c>
      <c r="F789" s="97">
        <v>10303</v>
      </c>
      <c r="G789" s="112" t="str">
        <f>CONCATENATE(Tabla1[[#This Row],[Código]]&amp;Tabla1[[#This Row],[Código del Clasificador Objeto del Gasto]])</f>
        <v>799010303</v>
      </c>
      <c r="H789" s="97">
        <v>0</v>
      </c>
      <c r="I789" s="97">
        <v>1</v>
      </c>
      <c r="J789" s="97">
        <v>1320</v>
      </c>
      <c r="K789" s="97">
        <v>1120</v>
      </c>
      <c r="L789" s="99"/>
    </row>
    <row r="790" spans="1:12" ht="51" x14ac:dyDescent="0.2">
      <c r="A790" s="97">
        <v>2021</v>
      </c>
      <c r="B790" s="97">
        <v>214</v>
      </c>
      <c r="C790" s="97">
        <v>799</v>
      </c>
      <c r="D790" s="97">
        <v>0</v>
      </c>
      <c r="E790" s="112" t="str">
        <f>CONCATENATE(Tabla1[[#This Row],[Código del Programa Presupuestario]]&amp;Tabla1[[#This Row],[Código del Subprograma Presupuestario]])</f>
        <v>7990</v>
      </c>
      <c r="F790" s="97">
        <v>10306</v>
      </c>
      <c r="G790" s="112" t="str">
        <f>CONCATENATE(Tabla1[[#This Row],[Código]]&amp;Tabla1[[#This Row],[Código del Clasificador Objeto del Gasto]])</f>
        <v>799010306</v>
      </c>
      <c r="H790" s="97">
        <v>0</v>
      </c>
      <c r="I790" s="97">
        <v>1</v>
      </c>
      <c r="J790" s="97">
        <v>1320</v>
      </c>
      <c r="K790" s="97">
        <v>1120</v>
      </c>
      <c r="L790" s="99" t="s">
        <v>330</v>
      </c>
    </row>
    <row r="791" spans="1:12" x14ac:dyDescent="0.2">
      <c r="A791" s="97">
        <v>2021</v>
      </c>
      <c r="B791" s="97">
        <v>214</v>
      </c>
      <c r="C791" s="97">
        <v>799</v>
      </c>
      <c r="D791" s="97">
        <v>0</v>
      </c>
      <c r="E791" s="112" t="str">
        <f>CONCATENATE(Tabla1[[#This Row],[Código del Programa Presupuestario]]&amp;Tabla1[[#This Row],[Código del Subprograma Presupuestario]])</f>
        <v>7990</v>
      </c>
      <c r="F791" s="97">
        <v>10307</v>
      </c>
      <c r="G791" s="112" t="str">
        <f>CONCATENATE(Tabla1[[#This Row],[Código]]&amp;Tabla1[[#This Row],[Código del Clasificador Objeto del Gasto]])</f>
        <v>799010307</v>
      </c>
      <c r="H791" s="97">
        <v>0</v>
      </c>
      <c r="I791" s="97">
        <v>1</v>
      </c>
      <c r="J791" s="97">
        <v>1320</v>
      </c>
      <c r="K791" s="97">
        <v>1120</v>
      </c>
      <c r="L791" s="99"/>
    </row>
    <row r="792" spans="1:12" ht="25.5" x14ac:dyDescent="0.2">
      <c r="A792" s="97">
        <v>2021</v>
      </c>
      <c r="B792" s="97">
        <v>214</v>
      </c>
      <c r="C792" s="97">
        <v>799</v>
      </c>
      <c r="D792" s="97">
        <v>0</v>
      </c>
      <c r="E792" s="112" t="str">
        <f>CONCATENATE(Tabla1[[#This Row],[Código del Programa Presupuestario]]&amp;Tabla1[[#This Row],[Código del Subprograma Presupuestario]])</f>
        <v>7990</v>
      </c>
      <c r="F792" s="97">
        <v>10401</v>
      </c>
      <c r="G792" s="112" t="str">
        <f>CONCATENATE(Tabla1[[#This Row],[Código]]&amp;Tabla1[[#This Row],[Código del Clasificador Objeto del Gasto]])</f>
        <v>799010401</v>
      </c>
      <c r="H792" s="97">
        <v>0</v>
      </c>
      <c r="I792" s="97">
        <v>1</v>
      </c>
      <c r="J792" s="97">
        <v>1320</v>
      </c>
      <c r="K792" s="97">
        <v>1120</v>
      </c>
      <c r="L792" s="99" t="s">
        <v>331</v>
      </c>
    </row>
    <row r="793" spans="1:12" ht="51" x14ac:dyDescent="0.2">
      <c r="A793" s="97">
        <v>2021</v>
      </c>
      <c r="B793" s="97">
        <v>214</v>
      </c>
      <c r="C793" s="97">
        <v>799</v>
      </c>
      <c r="D793" s="97">
        <v>0</v>
      </c>
      <c r="E793" s="112" t="str">
        <f>CONCATENATE(Tabla1[[#This Row],[Código del Programa Presupuestario]]&amp;Tabla1[[#This Row],[Código del Subprograma Presupuestario]])</f>
        <v>7990</v>
      </c>
      <c r="F793" s="97">
        <v>10403</v>
      </c>
      <c r="G793" s="112" t="str">
        <f>CONCATENATE(Tabla1[[#This Row],[Código]]&amp;Tabla1[[#This Row],[Código del Clasificador Objeto del Gasto]])</f>
        <v>799010403</v>
      </c>
      <c r="H793" s="97">
        <v>0</v>
      </c>
      <c r="I793" s="97">
        <v>1</v>
      </c>
      <c r="J793" s="97">
        <v>1320</v>
      </c>
      <c r="K793" s="97">
        <v>1120</v>
      </c>
      <c r="L793" s="99" t="s">
        <v>332</v>
      </c>
    </row>
    <row r="794" spans="1:12" ht="76.5" x14ac:dyDescent="0.2">
      <c r="A794" s="97">
        <v>2021</v>
      </c>
      <c r="B794" s="97">
        <v>214</v>
      </c>
      <c r="C794" s="97">
        <v>799</v>
      </c>
      <c r="D794" s="97">
        <v>0</v>
      </c>
      <c r="E794" s="112" t="str">
        <f>CONCATENATE(Tabla1[[#This Row],[Código del Programa Presupuestario]]&amp;Tabla1[[#This Row],[Código del Subprograma Presupuestario]])</f>
        <v>7990</v>
      </c>
      <c r="F794" s="97">
        <v>10404</v>
      </c>
      <c r="G794" s="112" t="str">
        <f>CONCATENATE(Tabla1[[#This Row],[Código]]&amp;Tabla1[[#This Row],[Código del Clasificador Objeto del Gasto]])</f>
        <v>799010404</v>
      </c>
      <c r="H794" s="97">
        <v>0</v>
      </c>
      <c r="I794" s="97">
        <v>1</v>
      </c>
      <c r="J794" s="97">
        <v>1320</v>
      </c>
      <c r="K794" s="97">
        <v>1120</v>
      </c>
      <c r="L794" s="99" t="s">
        <v>333</v>
      </c>
    </row>
    <row r="795" spans="1:12" ht="63.75" x14ac:dyDescent="0.2">
      <c r="A795" s="97">
        <v>2021</v>
      </c>
      <c r="B795" s="97">
        <v>214</v>
      </c>
      <c r="C795" s="97">
        <v>799</v>
      </c>
      <c r="D795" s="97">
        <v>0</v>
      </c>
      <c r="E795" s="112" t="str">
        <f>CONCATENATE(Tabla1[[#This Row],[Código del Programa Presupuestario]]&amp;Tabla1[[#This Row],[Código del Subprograma Presupuestario]])</f>
        <v>7990</v>
      </c>
      <c r="F795" s="97">
        <v>10406</v>
      </c>
      <c r="G795" s="112" t="str">
        <f>CONCATENATE(Tabla1[[#This Row],[Código]]&amp;Tabla1[[#This Row],[Código del Clasificador Objeto del Gasto]])</f>
        <v>799010406</v>
      </c>
      <c r="H795" s="97">
        <v>0</v>
      </c>
      <c r="I795" s="97">
        <v>1</v>
      </c>
      <c r="J795" s="97">
        <v>1320</v>
      </c>
      <c r="K795" s="97">
        <v>1120</v>
      </c>
      <c r="L795" s="99" t="s">
        <v>334</v>
      </c>
    </row>
    <row r="796" spans="1:12" ht="51" x14ac:dyDescent="0.2">
      <c r="A796" s="97">
        <v>2021</v>
      </c>
      <c r="B796" s="97">
        <v>214</v>
      </c>
      <c r="C796" s="97">
        <v>799</v>
      </c>
      <c r="D796" s="97">
        <v>0</v>
      </c>
      <c r="E796" s="112" t="str">
        <f>CONCATENATE(Tabla1[[#This Row],[Código del Programa Presupuestario]]&amp;Tabla1[[#This Row],[Código del Subprograma Presupuestario]])</f>
        <v>7990</v>
      </c>
      <c r="F796" s="97">
        <v>10499</v>
      </c>
      <c r="G796" s="112" t="str">
        <f>CONCATENATE(Tabla1[[#This Row],[Código]]&amp;Tabla1[[#This Row],[Código del Clasificador Objeto del Gasto]])</f>
        <v>799010499</v>
      </c>
      <c r="H796" s="97">
        <v>0</v>
      </c>
      <c r="I796" s="97">
        <v>1</v>
      </c>
      <c r="J796" s="97">
        <v>1320</v>
      </c>
      <c r="K796" s="97">
        <v>1120</v>
      </c>
      <c r="L796" s="99" t="s">
        <v>335</v>
      </c>
    </row>
    <row r="797" spans="1:12" x14ac:dyDescent="0.2">
      <c r="A797" s="97">
        <v>2021</v>
      </c>
      <c r="B797" s="97">
        <v>214</v>
      </c>
      <c r="C797" s="97">
        <v>799</v>
      </c>
      <c r="D797" s="97">
        <v>0</v>
      </c>
      <c r="E797" s="112" t="str">
        <f>CONCATENATE(Tabla1[[#This Row],[Código del Programa Presupuestario]]&amp;Tabla1[[#This Row],[Código del Subprograma Presupuestario]])</f>
        <v>7990</v>
      </c>
      <c r="F797" s="97">
        <v>10501</v>
      </c>
      <c r="G797" s="112" t="str">
        <f>CONCATENATE(Tabla1[[#This Row],[Código]]&amp;Tabla1[[#This Row],[Código del Clasificador Objeto del Gasto]])</f>
        <v>799010501</v>
      </c>
      <c r="H797" s="97">
        <v>0</v>
      </c>
      <c r="I797" s="97">
        <v>1</v>
      </c>
      <c r="J797" s="97">
        <v>1320</v>
      </c>
      <c r="K797" s="97">
        <v>1120</v>
      </c>
      <c r="L797" s="99"/>
    </row>
    <row r="798" spans="1:12" x14ac:dyDescent="0.2">
      <c r="A798" s="97">
        <v>2021</v>
      </c>
      <c r="B798" s="97">
        <v>214</v>
      </c>
      <c r="C798" s="97">
        <v>799</v>
      </c>
      <c r="D798" s="97">
        <v>0</v>
      </c>
      <c r="E798" s="112" t="str">
        <f>CONCATENATE(Tabla1[[#This Row],[Código del Programa Presupuestario]]&amp;Tabla1[[#This Row],[Código del Subprograma Presupuestario]])</f>
        <v>7990</v>
      </c>
      <c r="F798" s="97">
        <v>10502</v>
      </c>
      <c r="G798" s="112" t="str">
        <f>CONCATENATE(Tabla1[[#This Row],[Código]]&amp;Tabla1[[#This Row],[Código del Clasificador Objeto del Gasto]])</f>
        <v>799010502</v>
      </c>
      <c r="H798" s="97">
        <v>0</v>
      </c>
      <c r="I798" s="97">
        <v>1</v>
      </c>
      <c r="J798" s="97">
        <v>1320</v>
      </c>
      <c r="K798" s="97">
        <v>1120</v>
      </c>
      <c r="L798" s="99"/>
    </row>
    <row r="799" spans="1:12" x14ac:dyDescent="0.2">
      <c r="A799" s="97">
        <v>2021</v>
      </c>
      <c r="B799" s="97">
        <v>214</v>
      </c>
      <c r="C799" s="97">
        <v>799</v>
      </c>
      <c r="D799" s="97">
        <v>0</v>
      </c>
      <c r="E799" s="112" t="str">
        <f>CONCATENATE(Tabla1[[#This Row],[Código del Programa Presupuestario]]&amp;Tabla1[[#This Row],[Código del Subprograma Presupuestario]])</f>
        <v>7990</v>
      </c>
      <c r="F799" s="97">
        <v>10503</v>
      </c>
      <c r="G799" s="112" t="str">
        <f>CONCATENATE(Tabla1[[#This Row],[Código]]&amp;Tabla1[[#This Row],[Código del Clasificador Objeto del Gasto]])</f>
        <v>799010503</v>
      </c>
      <c r="H799" s="97">
        <v>0</v>
      </c>
      <c r="I799" s="97">
        <v>1</v>
      </c>
      <c r="J799" s="97">
        <v>1320</v>
      </c>
      <c r="K799" s="97">
        <v>1120</v>
      </c>
      <c r="L799" s="99"/>
    </row>
    <row r="800" spans="1:12" x14ac:dyDescent="0.2">
      <c r="A800" s="97">
        <v>2021</v>
      </c>
      <c r="B800" s="97">
        <v>214</v>
      </c>
      <c r="C800" s="97">
        <v>799</v>
      </c>
      <c r="D800" s="97">
        <v>0</v>
      </c>
      <c r="E800" s="112" t="str">
        <f>CONCATENATE(Tabla1[[#This Row],[Código del Programa Presupuestario]]&amp;Tabla1[[#This Row],[Código del Subprograma Presupuestario]])</f>
        <v>7990</v>
      </c>
      <c r="F800" s="97">
        <v>10504</v>
      </c>
      <c r="G800" s="112" t="str">
        <f>CONCATENATE(Tabla1[[#This Row],[Código]]&amp;Tabla1[[#This Row],[Código del Clasificador Objeto del Gasto]])</f>
        <v>799010504</v>
      </c>
      <c r="H800" s="97">
        <v>0</v>
      </c>
      <c r="I800" s="97">
        <v>1</v>
      </c>
      <c r="J800" s="97">
        <v>1320</v>
      </c>
      <c r="K800" s="97">
        <v>1120</v>
      </c>
      <c r="L800" s="99"/>
    </row>
    <row r="801" spans="1:12" x14ac:dyDescent="0.2">
      <c r="A801" s="97">
        <v>2021</v>
      </c>
      <c r="B801" s="97">
        <v>214</v>
      </c>
      <c r="C801" s="97">
        <v>799</v>
      </c>
      <c r="D801" s="97">
        <v>0</v>
      </c>
      <c r="E801" s="112" t="str">
        <f>CONCATENATE(Tabla1[[#This Row],[Código del Programa Presupuestario]]&amp;Tabla1[[#This Row],[Código del Subprograma Presupuestario]])</f>
        <v>7990</v>
      </c>
      <c r="F801" s="97">
        <v>10601</v>
      </c>
      <c r="G801" s="112" t="str">
        <f>CONCATENATE(Tabla1[[#This Row],[Código]]&amp;Tabla1[[#This Row],[Código del Clasificador Objeto del Gasto]])</f>
        <v>799010601</v>
      </c>
      <c r="H801" s="97">
        <v>0</v>
      </c>
      <c r="I801" s="97">
        <v>1</v>
      </c>
      <c r="J801" s="97">
        <v>1320</v>
      </c>
      <c r="K801" s="97">
        <v>1120</v>
      </c>
      <c r="L801" s="99"/>
    </row>
    <row r="802" spans="1:12" ht="76.5" x14ac:dyDescent="0.2">
      <c r="A802" s="97">
        <v>2021</v>
      </c>
      <c r="B802" s="97">
        <v>214</v>
      </c>
      <c r="C802" s="97">
        <v>799</v>
      </c>
      <c r="D802" s="97">
        <v>0</v>
      </c>
      <c r="E802" s="112" t="str">
        <f>CONCATENATE(Tabla1[[#This Row],[Código del Programa Presupuestario]]&amp;Tabla1[[#This Row],[Código del Subprograma Presupuestario]])</f>
        <v>7990</v>
      </c>
      <c r="F802" s="97">
        <v>10701</v>
      </c>
      <c r="G802" s="112" t="str">
        <f>CONCATENATE(Tabla1[[#This Row],[Código]]&amp;Tabla1[[#This Row],[Código del Clasificador Objeto del Gasto]])</f>
        <v>799010701</v>
      </c>
      <c r="H802" s="97">
        <v>0</v>
      </c>
      <c r="I802" s="97">
        <v>1</v>
      </c>
      <c r="J802" s="97">
        <v>1320</v>
      </c>
      <c r="K802" s="97">
        <v>1120</v>
      </c>
      <c r="L802" s="99" t="s">
        <v>336</v>
      </c>
    </row>
    <row r="803" spans="1:12" ht="38.25" x14ac:dyDescent="0.2">
      <c r="A803" s="97">
        <v>2021</v>
      </c>
      <c r="B803" s="97">
        <v>214</v>
      </c>
      <c r="C803" s="97">
        <v>799</v>
      </c>
      <c r="D803" s="97">
        <v>0</v>
      </c>
      <c r="E803" s="112" t="str">
        <f>CONCATENATE(Tabla1[[#This Row],[Código del Programa Presupuestario]]&amp;Tabla1[[#This Row],[Código del Subprograma Presupuestario]])</f>
        <v>7990</v>
      </c>
      <c r="F803" s="97">
        <v>10702</v>
      </c>
      <c r="G803" s="112" t="str">
        <f>CONCATENATE(Tabla1[[#This Row],[Código]]&amp;Tabla1[[#This Row],[Código del Clasificador Objeto del Gasto]])</f>
        <v>799010702</v>
      </c>
      <c r="H803" s="97">
        <v>0</v>
      </c>
      <c r="I803" s="97">
        <v>1</v>
      </c>
      <c r="J803" s="97">
        <v>1320</v>
      </c>
      <c r="K803" s="97">
        <v>1120</v>
      </c>
      <c r="L803" s="99" t="s">
        <v>337</v>
      </c>
    </row>
    <row r="804" spans="1:12" x14ac:dyDescent="0.2">
      <c r="A804" s="97">
        <v>2021</v>
      </c>
      <c r="B804" s="97">
        <v>214</v>
      </c>
      <c r="C804" s="97">
        <v>799</v>
      </c>
      <c r="D804" s="97">
        <v>0</v>
      </c>
      <c r="E804" s="112" t="str">
        <f>CONCATENATE(Tabla1[[#This Row],[Código del Programa Presupuestario]]&amp;Tabla1[[#This Row],[Código del Subprograma Presupuestario]])</f>
        <v>7990</v>
      </c>
      <c r="F804" s="97">
        <v>10801</v>
      </c>
      <c r="G804" s="112" t="str">
        <f>CONCATENATE(Tabla1[[#This Row],[Código]]&amp;Tabla1[[#This Row],[Código del Clasificador Objeto del Gasto]])</f>
        <v>799010801</v>
      </c>
      <c r="H804" s="97">
        <v>0</v>
      </c>
      <c r="I804" s="97">
        <v>1</v>
      </c>
      <c r="J804" s="97">
        <v>1320</v>
      </c>
      <c r="K804" s="97">
        <v>1120</v>
      </c>
      <c r="L804" s="99"/>
    </row>
    <row r="805" spans="1:12" x14ac:dyDescent="0.2">
      <c r="A805" s="97">
        <v>2021</v>
      </c>
      <c r="B805" s="97">
        <v>214</v>
      </c>
      <c r="C805" s="97">
        <v>799</v>
      </c>
      <c r="D805" s="97">
        <v>0</v>
      </c>
      <c r="E805" s="112" t="str">
        <f>CONCATENATE(Tabla1[[#This Row],[Código del Programa Presupuestario]]&amp;Tabla1[[#This Row],[Código del Subprograma Presupuestario]])</f>
        <v>7990</v>
      </c>
      <c r="F805" s="97">
        <v>10804</v>
      </c>
      <c r="G805" s="112" t="str">
        <f>CONCATENATE(Tabla1[[#This Row],[Código]]&amp;Tabla1[[#This Row],[Código del Clasificador Objeto del Gasto]])</f>
        <v>799010804</v>
      </c>
      <c r="H805" s="97">
        <v>0</v>
      </c>
      <c r="I805" s="97">
        <v>1</v>
      </c>
      <c r="J805" s="97">
        <v>1320</v>
      </c>
      <c r="K805" s="97">
        <v>1120</v>
      </c>
      <c r="L805" s="99"/>
    </row>
    <row r="806" spans="1:12" x14ac:dyDescent="0.2">
      <c r="A806" s="97">
        <v>2021</v>
      </c>
      <c r="B806" s="97">
        <v>214</v>
      </c>
      <c r="C806" s="97">
        <v>799</v>
      </c>
      <c r="D806" s="97">
        <v>0</v>
      </c>
      <c r="E806" s="112" t="str">
        <f>CONCATENATE(Tabla1[[#This Row],[Código del Programa Presupuestario]]&amp;Tabla1[[#This Row],[Código del Subprograma Presupuestario]])</f>
        <v>7990</v>
      </c>
      <c r="F806" s="97">
        <v>10805</v>
      </c>
      <c r="G806" s="112" t="str">
        <f>CONCATENATE(Tabla1[[#This Row],[Código]]&amp;Tabla1[[#This Row],[Código del Clasificador Objeto del Gasto]])</f>
        <v>799010805</v>
      </c>
      <c r="H806" s="97">
        <v>0</v>
      </c>
      <c r="I806" s="97">
        <v>1</v>
      </c>
      <c r="J806" s="97">
        <v>1320</v>
      </c>
      <c r="K806" s="97">
        <v>1120</v>
      </c>
      <c r="L806" s="99"/>
    </row>
    <row r="807" spans="1:12" x14ac:dyDescent="0.2">
      <c r="A807" s="97">
        <v>2021</v>
      </c>
      <c r="B807" s="97">
        <v>214</v>
      </c>
      <c r="C807" s="97">
        <v>799</v>
      </c>
      <c r="D807" s="97">
        <v>0</v>
      </c>
      <c r="E807" s="112" t="str">
        <f>CONCATENATE(Tabla1[[#This Row],[Código del Programa Presupuestario]]&amp;Tabla1[[#This Row],[Código del Subprograma Presupuestario]])</f>
        <v>7990</v>
      </c>
      <c r="F807" s="97">
        <v>10807</v>
      </c>
      <c r="G807" s="112" t="str">
        <f>CONCATENATE(Tabla1[[#This Row],[Código]]&amp;Tabla1[[#This Row],[Código del Clasificador Objeto del Gasto]])</f>
        <v>799010807</v>
      </c>
      <c r="H807" s="97">
        <v>0</v>
      </c>
      <c r="I807" s="97">
        <v>1</v>
      </c>
      <c r="J807" s="97">
        <v>1320</v>
      </c>
      <c r="K807" s="97">
        <v>1120</v>
      </c>
      <c r="L807" s="99"/>
    </row>
    <row r="808" spans="1:12" x14ac:dyDescent="0.2">
      <c r="A808" s="97">
        <v>2021</v>
      </c>
      <c r="B808" s="97">
        <v>214</v>
      </c>
      <c r="C808" s="97">
        <v>799</v>
      </c>
      <c r="D808" s="97">
        <v>0</v>
      </c>
      <c r="E808" s="112" t="str">
        <f>CONCATENATE(Tabla1[[#This Row],[Código del Programa Presupuestario]]&amp;Tabla1[[#This Row],[Código del Subprograma Presupuestario]])</f>
        <v>7990</v>
      </c>
      <c r="F808" s="97">
        <v>10808</v>
      </c>
      <c r="G808" s="112" t="str">
        <f>CONCATENATE(Tabla1[[#This Row],[Código]]&amp;Tabla1[[#This Row],[Código del Clasificador Objeto del Gasto]])</f>
        <v>799010808</v>
      </c>
      <c r="H808" s="97">
        <v>0</v>
      </c>
      <c r="I808" s="97">
        <v>1</v>
      </c>
      <c r="J808" s="97">
        <v>1320</v>
      </c>
      <c r="K808" s="97">
        <v>1120</v>
      </c>
      <c r="L808" s="99"/>
    </row>
    <row r="809" spans="1:12" ht="38.25" x14ac:dyDescent="0.2">
      <c r="A809" s="97">
        <v>2021</v>
      </c>
      <c r="B809" s="97">
        <v>214</v>
      </c>
      <c r="C809" s="97">
        <v>799</v>
      </c>
      <c r="D809" s="97">
        <v>0</v>
      </c>
      <c r="E809" s="112" t="str">
        <f>CONCATENATE(Tabla1[[#This Row],[Código del Programa Presupuestario]]&amp;Tabla1[[#This Row],[Código del Subprograma Presupuestario]])</f>
        <v>7990</v>
      </c>
      <c r="F809" s="97">
        <v>10999</v>
      </c>
      <c r="G809" s="112" t="str">
        <f>CONCATENATE(Tabla1[[#This Row],[Código]]&amp;Tabla1[[#This Row],[Código del Clasificador Objeto del Gasto]])</f>
        <v>799010999</v>
      </c>
      <c r="H809" s="97">
        <v>0</v>
      </c>
      <c r="I809" s="97">
        <v>1</v>
      </c>
      <c r="J809" s="97">
        <v>1320</v>
      </c>
      <c r="K809" s="97">
        <v>1310</v>
      </c>
      <c r="L809" s="99" t="s">
        <v>296</v>
      </c>
    </row>
    <row r="810" spans="1:12" x14ac:dyDescent="0.2">
      <c r="A810" s="97">
        <v>2021</v>
      </c>
      <c r="B810" s="97">
        <v>214</v>
      </c>
      <c r="C810" s="97">
        <v>799</v>
      </c>
      <c r="D810" s="97">
        <v>0</v>
      </c>
      <c r="E810" s="112" t="str">
        <f>CONCATENATE(Tabla1[[#This Row],[Código del Programa Presupuestario]]&amp;Tabla1[[#This Row],[Código del Subprograma Presupuestario]])</f>
        <v>7990</v>
      </c>
      <c r="F810" s="97">
        <v>20101</v>
      </c>
      <c r="G810" s="112" t="str">
        <f>CONCATENATE(Tabla1[[#This Row],[Código]]&amp;Tabla1[[#This Row],[Código del Clasificador Objeto del Gasto]])</f>
        <v>799020101</v>
      </c>
      <c r="H810" s="97">
        <v>0</v>
      </c>
      <c r="I810" s="97">
        <v>1</v>
      </c>
      <c r="J810" s="97">
        <v>1320</v>
      </c>
      <c r="K810" s="97">
        <v>1120</v>
      </c>
      <c r="L810" s="99"/>
    </row>
    <row r="811" spans="1:12" x14ac:dyDescent="0.2">
      <c r="A811" s="97">
        <v>2021</v>
      </c>
      <c r="B811" s="97">
        <v>214</v>
      </c>
      <c r="C811" s="97">
        <v>799</v>
      </c>
      <c r="D811" s="97">
        <v>0</v>
      </c>
      <c r="E811" s="112" t="str">
        <f>CONCATENATE(Tabla1[[#This Row],[Código del Programa Presupuestario]]&amp;Tabla1[[#This Row],[Código del Subprograma Presupuestario]])</f>
        <v>7990</v>
      </c>
      <c r="F811" s="97">
        <v>20104</v>
      </c>
      <c r="G811" s="112" t="str">
        <f>CONCATENATE(Tabla1[[#This Row],[Código]]&amp;Tabla1[[#This Row],[Código del Clasificador Objeto del Gasto]])</f>
        <v>799020104</v>
      </c>
      <c r="H811" s="97">
        <v>0</v>
      </c>
      <c r="I811" s="97">
        <v>1</v>
      </c>
      <c r="J811" s="97">
        <v>1320</v>
      </c>
      <c r="K811" s="97">
        <v>1120</v>
      </c>
      <c r="L811" s="99"/>
    </row>
    <row r="812" spans="1:12" x14ac:dyDescent="0.2">
      <c r="A812" s="97">
        <v>2021</v>
      </c>
      <c r="B812" s="97">
        <v>214</v>
      </c>
      <c r="C812" s="97">
        <v>799</v>
      </c>
      <c r="D812" s="97">
        <v>0</v>
      </c>
      <c r="E812" s="112" t="str">
        <f>CONCATENATE(Tabla1[[#This Row],[Código del Programa Presupuestario]]&amp;Tabla1[[#This Row],[Código del Subprograma Presupuestario]])</f>
        <v>7990</v>
      </c>
      <c r="F812" s="97">
        <v>20304</v>
      </c>
      <c r="G812" s="112" t="str">
        <f>CONCATENATE(Tabla1[[#This Row],[Código]]&amp;Tabla1[[#This Row],[Código del Clasificador Objeto del Gasto]])</f>
        <v>799020304</v>
      </c>
      <c r="H812" s="97">
        <v>0</v>
      </c>
      <c r="I812" s="97">
        <v>1</v>
      </c>
      <c r="J812" s="97">
        <v>1320</v>
      </c>
      <c r="K812" s="97">
        <v>1120</v>
      </c>
      <c r="L812" s="99"/>
    </row>
    <row r="813" spans="1:12" x14ac:dyDescent="0.2">
      <c r="A813" s="97">
        <v>2021</v>
      </c>
      <c r="B813" s="97">
        <v>214</v>
      </c>
      <c r="C813" s="97">
        <v>799</v>
      </c>
      <c r="D813" s="97">
        <v>0</v>
      </c>
      <c r="E813" s="112" t="str">
        <f>CONCATENATE(Tabla1[[#This Row],[Código del Programa Presupuestario]]&amp;Tabla1[[#This Row],[Código del Subprograma Presupuestario]])</f>
        <v>7990</v>
      </c>
      <c r="F813" s="97">
        <v>20399</v>
      </c>
      <c r="G813" s="112" t="str">
        <f>CONCATENATE(Tabla1[[#This Row],[Código]]&amp;Tabla1[[#This Row],[Código del Clasificador Objeto del Gasto]])</f>
        <v>799020399</v>
      </c>
      <c r="H813" s="97">
        <v>0</v>
      </c>
      <c r="I813" s="97">
        <v>1</v>
      </c>
      <c r="J813" s="97">
        <v>1320</v>
      </c>
      <c r="K813" s="97">
        <v>1120</v>
      </c>
      <c r="L813" s="99"/>
    </row>
    <row r="814" spans="1:12" x14ac:dyDescent="0.2">
      <c r="A814" s="97">
        <v>2021</v>
      </c>
      <c r="B814" s="97">
        <v>214</v>
      </c>
      <c r="C814" s="97">
        <v>799</v>
      </c>
      <c r="D814" s="97">
        <v>0</v>
      </c>
      <c r="E814" s="112" t="str">
        <f>CONCATENATE(Tabla1[[#This Row],[Código del Programa Presupuestario]]&amp;Tabla1[[#This Row],[Código del Subprograma Presupuestario]])</f>
        <v>7990</v>
      </c>
      <c r="F814" s="97">
        <v>20401</v>
      </c>
      <c r="G814" s="112" t="str">
        <f>CONCATENATE(Tabla1[[#This Row],[Código]]&amp;Tabla1[[#This Row],[Código del Clasificador Objeto del Gasto]])</f>
        <v>799020401</v>
      </c>
      <c r="H814" s="97">
        <v>0</v>
      </c>
      <c r="I814" s="97">
        <v>1</v>
      </c>
      <c r="J814" s="97">
        <v>1320</v>
      </c>
      <c r="K814" s="97">
        <v>1120</v>
      </c>
      <c r="L814" s="99"/>
    </row>
    <row r="815" spans="1:12" x14ac:dyDescent="0.2">
      <c r="A815" s="97">
        <v>2021</v>
      </c>
      <c r="B815" s="97">
        <v>214</v>
      </c>
      <c r="C815" s="97">
        <v>799</v>
      </c>
      <c r="D815" s="97">
        <v>0</v>
      </c>
      <c r="E815" s="112" t="str">
        <f>CONCATENATE(Tabla1[[#This Row],[Código del Programa Presupuestario]]&amp;Tabla1[[#This Row],[Código del Subprograma Presupuestario]])</f>
        <v>7990</v>
      </c>
      <c r="F815" s="97">
        <v>29901</v>
      </c>
      <c r="G815" s="112" t="str">
        <f>CONCATENATE(Tabla1[[#This Row],[Código]]&amp;Tabla1[[#This Row],[Código del Clasificador Objeto del Gasto]])</f>
        <v>799029901</v>
      </c>
      <c r="H815" s="97">
        <v>0</v>
      </c>
      <c r="I815" s="97">
        <v>1</v>
      </c>
      <c r="J815" s="97">
        <v>1320</v>
      </c>
      <c r="K815" s="97">
        <v>1120</v>
      </c>
      <c r="L815" s="99"/>
    </row>
    <row r="816" spans="1:12" x14ac:dyDescent="0.2">
      <c r="A816" s="97">
        <v>2021</v>
      </c>
      <c r="B816" s="97">
        <v>214</v>
      </c>
      <c r="C816" s="97">
        <v>799</v>
      </c>
      <c r="D816" s="97">
        <v>0</v>
      </c>
      <c r="E816" s="112" t="str">
        <f>CONCATENATE(Tabla1[[#This Row],[Código del Programa Presupuestario]]&amp;Tabla1[[#This Row],[Código del Subprograma Presupuestario]])</f>
        <v>7990</v>
      </c>
      <c r="F816" s="97">
        <v>29902</v>
      </c>
      <c r="G816" s="112" t="str">
        <f>CONCATENATE(Tabla1[[#This Row],[Código]]&amp;Tabla1[[#This Row],[Código del Clasificador Objeto del Gasto]])</f>
        <v>799029902</v>
      </c>
      <c r="H816" s="97">
        <v>0</v>
      </c>
      <c r="I816" s="97">
        <v>1</v>
      </c>
      <c r="J816" s="97">
        <v>1320</v>
      </c>
      <c r="K816" s="97">
        <v>1120</v>
      </c>
      <c r="L816" s="99"/>
    </row>
    <row r="817" spans="1:12" x14ac:dyDescent="0.2">
      <c r="A817" s="97">
        <v>2021</v>
      </c>
      <c r="B817" s="97">
        <v>214</v>
      </c>
      <c r="C817" s="97">
        <v>799</v>
      </c>
      <c r="D817" s="97">
        <v>0</v>
      </c>
      <c r="E817" s="112" t="str">
        <f>CONCATENATE(Tabla1[[#This Row],[Código del Programa Presupuestario]]&amp;Tabla1[[#This Row],[Código del Subprograma Presupuestario]])</f>
        <v>7990</v>
      </c>
      <c r="F817" s="97">
        <v>29903</v>
      </c>
      <c r="G817" s="112" t="str">
        <f>CONCATENATE(Tabla1[[#This Row],[Código]]&amp;Tabla1[[#This Row],[Código del Clasificador Objeto del Gasto]])</f>
        <v>799029903</v>
      </c>
      <c r="H817" s="97">
        <v>0</v>
      </c>
      <c r="I817" s="97">
        <v>1</v>
      </c>
      <c r="J817" s="97">
        <v>1320</v>
      </c>
      <c r="K817" s="97">
        <v>1120</v>
      </c>
      <c r="L817" s="99"/>
    </row>
    <row r="818" spans="1:12" x14ac:dyDescent="0.2">
      <c r="A818" s="97">
        <v>2021</v>
      </c>
      <c r="B818" s="97">
        <v>214</v>
      </c>
      <c r="C818" s="97">
        <v>799</v>
      </c>
      <c r="D818" s="97">
        <v>0</v>
      </c>
      <c r="E818" s="112" t="str">
        <f>CONCATENATE(Tabla1[[#This Row],[Código del Programa Presupuestario]]&amp;Tabla1[[#This Row],[Código del Subprograma Presupuestario]])</f>
        <v>7990</v>
      </c>
      <c r="F818" s="97">
        <v>29904</v>
      </c>
      <c r="G818" s="112" t="str">
        <f>CONCATENATE(Tabla1[[#This Row],[Código]]&amp;Tabla1[[#This Row],[Código del Clasificador Objeto del Gasto]])</f>
        <v>799029904</v>
      </c>
      <c r="H818" s="97">
        <v>0</v>
      </c>
      <c r="I818" s="97">
        <v>1</v>
      </c>
      <c r="J818" s="97">
        <v>1320</v>
      </c>
      <c r="K818" s="97">
        <v>1120</v>
      </c>
      <c r="L818" s="99"/>
    </row>
    <row r="819" spans="1:12" x14ac:dyDescent="0.2">
      <c r="A819" s="97">
        <v>2021</v>
      </c>
      <c r="B819" s="97">
        <v>214</v>
      </c>
      <c r="C819" s="97">
        <v>799</v>
      </c>
      <c r="D819" s="97">
        <v>0</v>
      </c>
      <c r="E819" s="112" t="str">
        <f>CONCATENATE(Tabla1[[#This Row],[Código del Programa Presupuestario]]&amp;Tabla1[[#This Row],[Código del Subprograma Presupuestario]])</f>
        <v>7990</v>
      </c>
      <c r="F819" s="97">
        <v>29905</v>
      </c>
      <c r="G819" s="112" t="str">
        <f>CONCATENATE(Tabla1[[#This Row],[Código]]&amp;Tabla1[[#This Row],[Código del Clasificador Objeto del Gasto]])</f>
        <v>799029905</v>
      </c>
      <c r="H819" s="97">
        <v>0</v>
      </c>
      <c r="I819" s="97">
        <v>1</v>
      </c>
      <c r="J819" s="97">
        <v>1320</v>
      </c>
      <c r="K819" s="97">
        <v>1120</v>
      </c>
      <c r="L819" s="99"/>
    </row>
    <row r="820" spans="1:12" x14ac:dyDescent="0.2">
      <c r="A820" s="97">
        <v>2021</v>
      </c>
      <c r="B820" s="97">
        <v>214</v>
      </c>
      <c r="C820" s="97">
        <v>799</v>
      </c>
      <c r="D820" s="97">
        <v>0</v>
      </c>
      <c r="E820" s="112" t="str">
        <f>CONCATENATE(Tabla1[[#This Row],[Código del Programa Presupuestario]]&amp;Tabla1[[#This Row],[Código del Subprograma Presupuestario]])</f>
        <v>7990</v>
      </c>
      <c r="F820" s="97">
        <v>50104</v>
      </c>
      <c r="G820" s="112" t="str">
        <f>CONCATENATE(Tabla1[[#This Row],[Código]]&amp;Tabla1[[#This Row],[Código del Clasificador Objeto del Gasto]])</f>
        <v>799050104</v>
      </c>
      <c r="H820" s="97">
        <v>0</v>
      </c>
      <c r="I820" s="97">
        <v>280</v>
      </c>
      <c r="J820" s="97">
        <v>1320</v>
      </c>
      <c r="K820" s="97">
        <v>2210</v>
      </c>
      <c r="L820" s="99"/>
    </row>
    <row r="821" spans="1:12" x14ac:dyDescent="0.2">
      <c r="A821" s="97">
        <v>2021</v>
      </c>
      <c r="B821" s="97">
        <v>214</v>
      </c>
      <c r="C821" s="97">
        <v>799</v>
      </c>
      <c r="D821" s="97">
        <v>0</v>
      </c>
      <c r="E821" s="112" t="str">
        <f>CONCATENATE(Tabla1[[#This Row],[Código del Programa Presupuestario]]&amp;Tabla1[[#This Row],[Código del Subprograma Presupuestario]])</f>
        <v>7990</v>
      </c>
      <c r="F821" s="97">
        <v>50105</v>
      </c>
      <c r="G821" s="112" t="str">
        <f>CONCATENATE(Tabla1[[#This Row],[Código]]&amp;Tabla1[[#This Row],[Código del Clasificador Objeto del Gasto]])</f>
        <v>799050105</v>
      </c>
      <c r="H821" s="97">
        <v>0</v>
      </c>
      <c r="I821" s="97">
        <v>280</v>
      </c>
      <c r="J821" s="97">
        <v>1320</v>
      </c>
      <c r="K821" s="97">
        <v>2210</v>
      </c>
      <c r="L821" s="99"/>
    </row>
    <row r="822" spans="1:12" x14ac:dyDescent="0.2">
      <c r="A822" s="97">
        <v>2021</v>
      </c>
      <c r="B822" s="97">
        <v>214</v>
      </c>
      <c r="C822" s="97">
        <v>799</v>
      </c>
      <c r="D822" s="97">
        <v>0</v>
      </c>
      <c r="E822" s="112" t="str">
        <f>CONCATENATE(Tabla1[[#This Row],[Código del Programa Presupuestario]]&amp;Tabla1[[#This Row],[Código del Subprograma Presupuestario]])</f>
        <v>7990</v>
      </c>
      <c r="F822" s="97">
        <v>50107</v>
      </c>
      <c r="G822" s="112" t="str">
        <f>CONCATENATE(Tabla1[[#This Row],[Código]]&amp;Tabla1[[#This Row],[Código del Clasificador Objeto del Gasto]])</f>
        <v>799050107</v>
      </c>
      <c r="H822" s="97">
        <v>0</v>
      </c>
      <c r="I822" s="97">
        <v>280</v>
      </c>
      <c r="J822" s="97">
        <v>1320</v>
      </c>
      <c r="K822" s="97">
        <v>2210</v>
      </c>
      <c r="L822" s="99"/>
    </row>
    <row r="823" spans="1:12" x14ac:dyDescent="0.2">
      <c r="A823" s="97">
        <v>2021</v>
      </c>
      <c r="B823" s="97">
        <v>214</v>
      </c>
      <c r="C823" s="97">
        <v>799</v>
      </c>
      <c r="D823" s="97">
        <v>0</v>
      </c>
      <c r="E823" s="112" t="str">
        <f>CONCATENATE(Tabla1[[#This Row],[Código del Programa Presupuestario]]&amp;Tabla1[[#This Row],[Código del Subprograma Presupuestario]])</f>
        <v>7990</v>
      </c>
      <c r="F823" s="97">
        <v>59903</v>
      </c>
      <c r="G823" s="112" t="str">
        <f>CONCATENATE(Tabla1[[#This Row],[Código]]&amp;Tabla1[[#This Row],[Código del Clasificador Objeto del Gasto]])</f>
        <v>799059903</v>
      </c>
      <c r="H823" s="97">
        <v>0</v>
      </c>
      <c r="I823" s="97">
        <v>280</v>
      </c>
      <c r="J823" s="97">
        <v>1320</v>
      </c>
      <c r="K823" s="97">
        <v>2240</v>
      </c>
      <c r="L823" s="99"/>
    </row>
    <row r="824" spans="1:12" ht="63.75" x14ac:dyDescent="0.2">
      <c r="A824" s="97">
        <v>2021</v>
      </c>
      <c r="B824" s="97">
        <v>214</v>
      </c>
      <c r="C824" s="97">
        <v>799</v>
      </c>
      <c r="D824" s="97">
        <v>0</v>
      </c>
      <c r="E824" s="112" t="str">
        <f>CONCATENATE(Tabla1[[#This Row],[Código del Programa Presupuestario]]&amp;Tabla1[[#This Row],[Código del Subprograma Presupuestario]])</f>
        <v>7990</v>
      </c>
      <c r="F824" s="97">
        <v>60103</v>
      </c>
      <c r="G824" s="112" t="str">
        <f>CONCATENATE(Tabla1[[#This Row],[Código]]&amp;Tabla1[[#This Row],[Código del Clasificador Objeto del Gasto]])</f>
        <v>799060103</v>
      </c>
      <c r="H824" s="97">
        <v>200</v>
      </c>
      <c r="I824" s="97">
        <v>1</v>
      </c>
      <c r="J824" s="97">
        <v>1320</v>
      </c>
      <c r="K824" s="97">
        <v>1310</v>
      </c>
      <c r="L824" s="99" t="s">
        <v>53</v>
      </c>
    </row>
    <row r="825" spans="1:12" ht="63.75" x14ac:dyDescent="0.2">
      <c r="A825" s="97">
        <v>2021</v>
      </c>
      <c r="B825" s="97">
        <v>214</v>
      </c>
      <c r="C825" s="97">
        <v>799</v>
      </c>
      <c r="D825" s="97">
        <v>0</v>
      </c>
      <c r="E825" s="112" t="str">
        <f>CONCATENATE(Tabla1[[#This Row],[Código del Programa Presupuestario]]&amp;Tabla1[[#This Row],[Código del Subprograma Presupuestario]])</f>
        <v>7990</v>
      </c>
      <c r="F825" s="97">
        <v>60103</v>
      </c>
      <c r="G825" s="112" t="str">
        <f>CONCATENATE(Tabla1[[#This Row],[Código]]&amp;Tabla1[[#This Row],[Código del Clasificador Objeto del Gasto]])</f>
        <v>799060103</v>
      </c>
      <c r="H825" s="97">
        <v>202</v>
      </c>
      <c r="I825" s="97">
        <v>1</v>
      </c>
      <c r="J825" s="97">
        <v>1320</v>
      </c>
      <c r="K825" s="97">
        <v>1310</v>
      </c>
      <c r="L825" s="99" t="s">
        <v>54</v>
      </c>
    </row>
    <row r="826" spans="1:12" x14ac:dyDescent="0.2">
      <c r="A826" s="97">
        <v>2021</v>
      </c>
      <c r="B826" s="97">
        <v>214</v>
      </c>
      <c r="C826" s="97">
        <v>799</v>
      </c>
      <c r="D826" s="97">
        <v>0</v>
      </c>
      <c r="E826" s="112" t="str">
        <f>CONCATENATE(Tabla1[[#This Row],[Código del Programa Presupuestario]]&amp;Tabla1[[#This Row],[Código del Subprograma Presupuestario]])</f>
        <v>7990</v>
      </c>
      <c r="F826" s="97">
        <v>60301</v>
      </c>
      <c r="G826" s="112" t="str">
        <f>CONCATENATE(Tabla1[[#This Row],[Código]]&amp;Tabla1[[#This Row],[Código del Clasificador Objeto del Gasto]])</f>
        <v>799060301</v>
      </c>
      <c r="H826" s="97">
        <v>0</v>
      </c>
      <c r="I826" s="97">
        <v>1</v>
      </c>
      <c r="J826" s="97">
        <v>1320</v>
      </c>
      <c r="K826" s="97">
        <v>1320</v>
      </c>
      <c r="L826" s="99"/>
    </row>
    <row r="827" spans="1:12" ht="38.25" x14ac:dyDescent="0.2">
      <c r="A827" s="97">
        <v>2021</v>
      </c>
      <c r="B827" s="97">
        <v>214</v>
      </c>
      <c r="C827" s="97">
        <v>799</v>
      </c>
      <c r="D827" s="97">
        <v>0</v>
      </c>
      <c r="E827" s="112" t="str">
        <f>CONCATENATE(Tabla1[[#This Row],[Código del Programa Presupuestario]]&amp;Tabla1[[#This Row],[Código del Subprograma Presupuestario]])</f>
        <v>7990</v>
      </c>
      <c r="F827" s="97">
        <v>60399</v>
      </c>
      <c r="G827" s="112" t="str">
        <f>CONCATENATE(Tabla1[[#This Row],[Código]]&amp;Tabla1[[#This Row],[Código del Clasificador Objeto del Gasto]])</f>
        <v>799060399</v>
      </c>
      <c r="H827" s="97">
        <v>0</v>
      </c>
      <c r="I827" s="97">
        <v>1</v>
      </c>
      <c r="J827" s="97">
        <v>1320</v>
      </c>
      <c r="K827" s="97">
        <v>1320</v>
      </c>
      <c r="L827" s="99" t="s">
        <v>251</v>
      </c>
    </row>
    <row r="828" spans="1:12" ht="51" x14ac:dyDescent="0.2">
      <c r="A828" s="97">
        <v>2021</v>
      </c>
      <c r="B828" s="97">
        <v>214</v>
      </c>
      <c r="C828" s="97">
        <v>799</v>
      </c>
      <c r="D828" s="97">
        <v>0</v>
      </c>
      <c r="E828" s="112" t="str">
        <f>CONCATENATE(Tabla1[[#This Row],[Código del Programa Presupuestario]]&amp;Tabla1[[#This Row],[Código del Subprograma Presupuestario]])</f>
        <v>7990</v>
      </c>
      <c r="F828" s="97">
        <v>60601</v>
      </c>
      <c r="G828" s="112" t="str">
        <f>CONCATENATE(Tabla1[[#This Row],[Código]]&amp;Tabla1[[#This Row],[Código del Clasificador Objeto del Gasto]])</f>
        <v>799060601</v>
      </c>
      <c r="H828" s="97">
        <v>0</v>
      </c>
      <c r="I828" s="97">
        <v>1</v>
      </c>
      <c r="J828" s="97">
        <v>1320</v>
      </c>
      <c r="K828" s="97">
        <v>1320</v>
      </c>
      <c r="L828" s="99" t="s">
        <v>338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31B1-23D8-4B8F-A877-A609D461E273}">
  <dimension ref="A1:B165"/>
  <sheetViews>
    <sheetView workbookViewId="0">
      <selection activeCell="B43" sqref="B43"/>
    </sheetView>
  </sheetViews>
  <sheetFormatPr baseColWidth="10" defaultRowHeight="12.75" x14ac:dyDescent="0.2"/>
  <cols>
    <col min="1" max="1" width="20.42578125" style="8" customWidth="1"/>
    <col min="2" max="2" width="166.28515625" bestFit="1" customWidth="1"/>
  </cols>
  <sheetData>
    <row r="1" spans="1:2" x14ac:dyDescent="0.2">
      <c r="A1" s="8" t="s">
        <v>77</v>
      </c>
      <c r="B1" t="s">
        <v>78</v>
      </c>
    </row>
    <row r="2" spans="1:2" x14ac:dyDescent="0.2">
      <c r="A2" s="102">
        <v>101</v>
      </c>
      <c r="B2" t="s">
        <v>79</v>
      </c>
    </row>
    <row r="3" spans="1:2" x14ac:dyDescent="0.2">
      <c r="A3" s="103">
        <v>102</v>
      </c>
      <c r="B3" s="51" t="s">
        <v>173</v>
      </c>
    </row>
    <row r="4" spans="1:2" x14ac:dyDescent="0.2">
      <c r="A4" s="102">
        <v>103</v>
      </c>
      <c r="B4" t="s">
        <v>80</v>
      </c>
    </row>
    <row r="5" spans="1:2" x14ac:dyDescent="0.2">
      <c r="A5" s="103">
        <v>104</v>
      </c>
      <c r="B5" s="51" t="s">
        <v>174</v>
      </c>
    </row>
    <row r="6" spans="1:2" x14ac:dyDescent="0.2">
      <c r="A6" s="102">
        <v>105</v>
      </c>
      <c r="B6" t="s">
        <v>81</v>
      </c>
    </row>
    <row r="7" spans="1:2" x14ac:dyDescent="0.2">
      <c r="A7" s="102">
        <v>201</v>
      </c>
      <c r="B7" t="s">
        <v>82</v>
      </c>
    </row>
    <row r="8" spans="1:2" x14ac:dyDescent="0.2">
      <c r="A8" s="102">
        <v>202</v>
      </c>
      <c r="B8" t="s">
        <v>83</v>
      </c>
    </row>
    <row r="9" spans="1:2" x14ac:dyDescent="0.2">
      <c r="A9" s="102">
        <v>203</v>
      </c>
      <c r="B9" t="s">
        <v>84</v>
      </c>
    </row>
    <row r="10" spans="1:2" x14ac:dyDescent="0.2">
      <c r="A10" s="103">
        <v>204</v>
      </c>
      <c r="B10" s="51" t="s">
        <v>175</v>
      </c>
    </row>
    <row r="11" spans="1:2" x14ac:dyDescent="0.2">
      <c r="A11" s="103">
        <v>205</v>
      </c>
      <c r="B11" s="51" t="s">
        <v>176</v>
      </c>
    </row>
    <row r="12" spans="1:2" x14ac:dyDescent="0.2">
      <c r="A12" s="102">
        <v>301</v>
      </c>
      <c r="B12" t="s">
        <v>85</v>
      </c>
    </row>
    <row r="13" spans="1:2" x14ac:dyDescent="0.2">
      <c r="A13" s="102">
        <v>302</v>
      </c>
      <c r="B13" t="s">
        <v>86</v>
      </c>
    </row>
    <row r="14" spans="1:2" x14ac:dyDescent="0.2">
      <c r="A14" s="102">
        <v>303</v>
      </c>
      <c r="B14" t="s">
        <v>87</v>
      </c>
    </row>
    <row r="15" spans="1:2" x14ac:dyDescent="0.2">
      <c r="A15" s="102">
        <v>304</v>
      </c>
      <c r="B15" t="s">
        <v>88</v>
      </c>
    </row>
    <row r="16" spans="1:2" x14ac:dyDescent="0.2">
      <c r="A16" s="102">
        <v>399</v>
      </c>
      <c r="B16" t="s">
        <v>89</v>
      </c>
    </row>
    <row r="17" spans="1:2" x14ac:dyDescent="0.2">
      <c r="A17" s="102">
        <v>401</v>
      </c>
      <c r="B17" s="51" t="s">
        <v>181</v>
      </c>
    </row>
    <row r="18" spans="1:2" x14ac:dyDescent="0.2">
      <c r="A18" s="103">
        <v>402</v>
      </c>
      <c r="B18" s="51" t="s">
        <v>182</v>
      </c>
    </row>
    <row r="19" spans="1:2" x14ac:dyDescent="0.2">
      <c r="A19" s="102">
        <v>401</v>
      </c>
      <c r="B19" t="s">
        <v>90</v>
      </c>
    </row>
    <row r="20" spans="1:2" x14ac:dyDescent="0.2">
      <c r="A20" s="103">
        <v>403</v>
      </c>
      <c r="B20" s="51" t="s">
        <v>183</v>
      </c>
    </row>
    <row r="21" spans="1:2" x14ac:dyDescent="0.2">
      <c r="A21" s="103">
        <v>404</v>
      </c>
      <c r="B21" s="51" t="s">
        <v>184</v>
      </c>
    </row>
    <row r="22" spans="1:2" x14ac:dyDescent="0.2">
      <c r="A22" s="102">
        <v>405</v>
      </c>
      <c r="B22" s="51" t="s">
        <v>185</v>
      </c>
    </row>
    <row r="23" spans="1:2" x14ac:dyDescent="0.2">
      <c r="A23" s="102">
        <v>501</v>
      </c>
      <c r="B23" s="51" t="s">
        <v>186</v>
      </c>
    </row>
    <row r="24" spans="1:2" x14ac:dyDescent="0.2">
      <c r="A24" s="103">
        <v>502</v>
      </c>
      <c r="B24" s="51" t="s">
        <v>187</v>
      </c>
    </row>
    <row r="25" spans="1:2" x14ac:dyDescent="0.2">
      <c r="A25" s="102">
        <v>503</v>
      </c>
      <c r="B25" s="51" t="s">
        <v>188</v>
      </c>
    </row>
    <row r="26" spans="1:2" x14ac:dyDescent="0.2">
      <c r="A26" s="103">
        <v>504</v>
      </c>
      <c r="B26" s="51" t="s">
        <v>189</v>
      </c>
    </row>
    <row r="27" spans="1:2" x14ac:dyDescent="0.2">
      <c r="A27" s="102">
        <v>505</v>
      </c>
      <c r="B27" s="51" t="s">
        <v>190</v>
      </c>
    </row>
    <row r="28" spans="1:2" x14ac:dyDescent="0.2">
      <c r="A28" s="102">
        <v>9901</v>
      </c>
      <c r="B28" t="s">
        <v>91</v>
      </c>
    </row>
    <row r="29" spans="1:2" x14ac:dyDescent="0.2">
      <c r="A29" s="103">
        <v>9999</v>
      </c>
      <c r="B29" s="51" t="s">
        <v>177</v>
      </c>
    </row>
    <row r="30" spans="1:2" x14ac:dyDescent="0.2">
      <c r="A30" s="102">
        <v>10101</v>
      </c>
      <c r="B30" t="s">
        <v>92</v>
      </c>
    </row>
    <row r="31" spans="1:2" x14ac:dyDescent="0.2">
      <c r="A31" s="102">
        <v>10102</v>
      </c>
      <c r="B31" t="s">
        <v>93</v>
      </c>
    </row>
    <row r="32" spans="1:2" x14ac:dyDescent="0.2">
      <c r="A32" s="102">
        <v>10103</v>
      </c>
      <c r="B32" t="s">
        <v>94</v>
      </c>
    </row>
    <row r="33" spans="1:2" x14ac:dyDescent="0.2">
      <c r="A33" s="102">
        <v>10104</v>
      </c>
      <c r="B33" s="51" t="s">
        <v>95</v>
      </c>
    </row>
    <row r="34" spans="1:2" x14ac:dyDescent="0.2">
      <c r="A34" s="102">
        <v>10199</v>
      </c>
      <c r="B34" t="s">
        <v>96</v>
      </c>
    </row>
    <row r="35" spans="1:2" x14ac:dyDescent="0.2">
      <c r="A35" s="102">
        <v>10201</v>
      </c>
      <c r="B35" t="s">
        <v>97</v>
      </c>
    </row>
    <row r="36" spans="1:2" x14ac:dyDescent="0.2">
      <c r="A36" s="102">
        <v>10202</v>
      </c>
      <c r="B36" t="s">
        <v>98</v>
      </c>
    </row>
    <row r="37" spans="1:2" x14ac:dyDescent="0.2">
      <c r="A37" s="102">
        <v>10203</v>
      </c>
      <c r="B37" t="s">
        <v>99</v>
      </c>
    </row>
    <row r="38" spans="1:2" x14ac:dyDescent="0.2">
      <c r="A38" s="102">
        <v>10204</v>
      </c>
      <c r="B38" t="s">
        <v>100</v>
      </c>
    </row>
    <row r="39" spans="1:2" x14ac:dyDescent="0.2">
      <c r="A39" s="102">
        <v>10299</v>
      </c>
      <c r="B39" t="s">
        <v>101</v>
      </c>
    </row>
    <row r="40" spans="1:2" x14ac:dyDescent="0.2">
      <c r="A40" s="102">
        <v>10301</v>
      </c>
      <c r="B40" t="s">
        <v>102</v>
      </c>
    </row>
    <row r="41" spans="1:2" x14ac:dyDescent="0.2">
      <c r="A41" s="102">
        <v>10302</v>
      </c>
      <c r="B41" t="s">
        <v>103</v>
      </c>
    </row>
    <row r="42" spans="1:2" x14ac:dyDescent="0.2">
      <c r="A42" s="102">
        <v>10303</v>
      </c>
      <c r="B42" t="s">
        <v>104</v>
      </c>
    </row>
    <row r="43" spans="1:2" x14ac:dyDescent="0.2">
      <c r="A43" s="102">
        <v>10304</v>
      </c>
      <c r="B43" t="s">
        <v>105</v>
      </c>
    </row>
    <row r="44" spans="1:2" x14ac:dyDescent="0.2">
      <c r="A44" s="103">
        <v>10305</v>
      </c>
      <c r="B44" s="51" t="s">
        <v>178</v>
      </c>
    </row>
    <row r="45" spans="1:2" x14ac:dyDescent="0.2">
      <c r="A45" s="102">
        <v>10306</v>
      </c>
      <c r="B45" t="s">
        <v>106</v>
      </c>
    </row>
    <row r="46" spans="1:2" x14ac:dyDescent="0.2">
      <c r="A46" s="102">
        <v>10307</v>
      </c>
      <c r="B46" t="s">
        <v>107</v>
      </c>
    </row>
    <row r="47" spans="1:2" x14ac:dyDescent="0.2">
      <c r="A47" s="102">
        <v>10401</v>
      </c>
      <c r="B47" t="s">
        <v>108</v>
      </c>
    </row>
    <row r="48" spans="1:2" x14ac:dyDescent="0.2">
      <c r="A48" s="102">
        <v>10402</v>
      </c>
      <c r="B48" t="s">
        <v>109</v>
      </c>
    </row>
    <row r="49" spans="1:2" x14ac:dyDescent="0.2">
      <c r="A49" s="102">
        <v>10403</v>
      </c>
      <c r="B49" t="s">
        <v>110</v>
      </c>
    </row>
    <row r="50" spans="1:2" x14ac:dyDescent="0.2">
      <c r="A50" s="102">
        <v>10404</v>
      </c>
      <c r="B50" t="s">
        <v>111</v>
      </c>
    </row>
    <row r="51" spans="1:2" x14ac:dyDescent="0.2">
      <c r="A51" s="102">
        <v>10405</v>
      </c>
      <c r="B51" s="51" t="s">
        <v>179</v>
      </c>
    </row>
    <row r="52" spans="1:2" x14ac:dyDescent="0.2">
      <c r="A52" s="102">
        <v>10406</v>
      </c>
      <c r="B52" t="s">
        <v>112</v>
      </c>
    </row>
    <row r="53" spans="1:2" x14ac:dyDescent="0.2">
      <c r="A53" s="102">
        <v>10499</v>
      </c>
      <c r="B53" t="s">
        <v>113</v>
      </c>
    </row>
    <row r="54" spans="1:2" x14ac:dyDescent="0.2">
      <c r="A54" s="102">
        <v>10501</v>
      </c>
      <c r="B54" t="s">
        <v>114</v>
      </c>
    </row>
    <row r="55" spans="1:2" x14ac:dyDescent="0.2">
      <c r="A55" s="102">
        <v>10502</v>
      </c>
      <c r="B55" t="s">
        <v>115</v>
      </c>
    </row>
    <row r="56" spans="1:2" x14ac:dyDescent="0.2">
      <c r="A56" s="102">
        <v>10503</v>
      </c>
      <c r="B56" t="s">
        <v>116</v>
      </c>
    </row>
    <row r="57" spans="1:2" x14ac:dyDescent="0.2">
      <c r="A57" s="102">
        <v>10504</v>
      </c>
      <c r="B57" t="s">
        <v>117</v>
      </c>
    </row>
    <row r="58" spans="1:2" x14ac:dyDescent="0.2">
      <c r="A58" s="102">
        <v>10601</v>
      </c>
      <c r="B58" t="s">
        <v>118</v>
      </c>
    </row>
    <row r="59" spans="1:2" x14ac:dyDescent="0.2">
      <c r="A59" s="102">
        <v>10602</v>
      </c>
      <c r="B59" t="s">
        <v>119</v>
      </c>
    </row>
    <row r="60" spans="1:2" x14ac:dyDescent="0.2">
      <c r="A60" s="103">
        <v>10603</v>
      </c>
      <c r="B60" s="51" t="s">
        <v>180</v>
      </c>
    </row>
    <row r="61" spans="1:2" x14ac:dyDescent="0.2">
      <c r="A61" s="102">
        <v>10701</v>
      </c>
      <c r="B61" t="s">
        <v>120</v>
      </c>
    </row>
    <row r="62" spans="1:2" x14ac:dyDescent="0.2">
      <c r="A62" s="102">
        <v>10702</v>
      </c>
      <c r="B62" t="s">
        <v>121</v>
      </c>
    </row>
    <row r="63" spans="1:2" x14ac:dyDescent="0.2">
      <c r="A63" s="102">
        <v>10703</v>
      </c>
      <c r="B63" t="s">
        <v>122</v>
      </c>
    </row>
    <row r="64" spans="1:2" x14ac:dyDescent="0.2">
      <c r="A64" s="102">
        <v>10801</v>
      </c>
      <c r="B64" t="s">
        <v>123</v>
      </c>
    </row>
    <row r="65" spans="1:2" x14ac:dyDescent="0.2">
      <c r="A65" s="103">
        <v>10802</v>
      </c>
      <c r="B65" s="51" t="s">
        <v>191</v>
      </c>
    </row>
    <row r="66" spans="1:2" x14ac:dyDescent="0.2">
      <c r="A66" s="103">
        <v>10803</v>
      </c>
      <c r="B66" s="51" t="s">
        <v>192</v>
      </c>
    </row>
    <row r="67" spans="1:2" x14ac:dyDescent="0.2">
      <c r="A67" s="102">
        <v>10804</v>
      </c>
      <c r="B67" s="51" t="s">
        <v>193</v>
      </c>
    </row>
    <row r="68" spans="1:2" x14ac:dyDescent="0.2">
      <c r="A68" s="102">
        <v>10805</v>
      </c>
      <c r="B68" s="51" t="s">
        <v>194</v>
      </c>
    </row>
    <row r="69" spans="1:2" x14ac:dyDescent="0.2">
      <c r="A69" s="102">
        <v>10806</v>
      </c>
      <c r="B69" s="51" t="s">
        <v>195</v>
      </c>
    </row>
    <row r="70" spans="1:2" x14ac:dyDescent="0.2">
      <c r="A70" s="102">
        <v>10807</v>
      </c>
      <c r="B70" s="51" t="s">
        <v>196</v>
      </c>
    </row>
    <row r="71" spans="1:2" x14ac:dyDescent="0.2">
      <c r="A71" s="102">
        <v>10808</v>
      </c>
      <c r="B71" s="51" t="s">
        <v>197</v>
      </c>
    </row>
    <row r="72" spans="1:2" x14ac:dyDescent="0.2">
      <c r="A72" s="102">
        <v>10899</v>
      </c>
      <c r="B72" t="s">
        <v>124</v>
      </c>
    </row>
    <row r="73" spans="1:2" x14ac:dyDescent="0.2">
      <c r="A73" s="103">
        <v>10901</v>
      </c>
      <c r="B73" s="51" t="s">
        <v>198</v>
      </c>
    </row>
    <row r="74" spans="1:2" x14ac:dyDescent="0.2">
      <c r="A74" s="103">
        <v>10902</v>
      </c>
      <c r="B74" s="51" t="s">
        <v>199</v>
      </c>
    </row>
    <row r="75" spans="1:2" x14ac:dyDescent="0.2">
      <c r="A75" s="103">
        <v>10903</v>
      </c>
      <c r="B75" s="51" t="s">
        <v>200</v>
      </c>
    </row>
    <row r="76" spans="1:2" x14ac:dyDescent="0.2">
      <c r="A76" s="102">
        <v>10999</v>
      </c>
      <c r="B76" t="s">
        <v>125</v>
      </c>
    </row>
    <row r="77" spans="1:2" x14ac:dyDescent="0.2">
      <c r="A77" s="102">
        <v>19901</v>
      </c>
      <c r="B77" t="s">
        <v>126</v>
      </c>
    </row>
    <row r="78" spans="1:2" x14ac:dyDescent="0.2">
      <c r="A78" s="102">
        <v>19902</v>
      </c>
      <c r="B78" t="s">
        <v>127</v>
      </c>
    </row>
    <row r="79" spans="1:2" x14ac:dyDescent="0.2">
      <c r="A79" s="103">
        <v>19903</v>
      </c>
      <c r="B79" s="51" t="s">
        <v>201</v>
      </c>
    </row>
    <row r="80" spans="1:2" x14ac:dyDescent="0.2">
      <c r="A80" s="103">
        <v>19904</v>
      </c>
      <c r="B80" s="51" t="s">
        <v>202</v>
      </c>
    </row>
    <row r="81" spans="1:2" x14ac:dyDescent="0.2">
      <c r="A81" s="102">
        <v>19905</v>
      </c>
      <c r="B81" t="s">
        <v>128</v>
      </c>
    </row>
    <row r="82" spans="1:2" x14ac:dyDescent="0.2">
      <c r="A82" s="103">
        <v>19999</v>
      </c>
      <c r="B82" s="51" t="s">
        <v>203</v>
      </c>
    </row>
    <row r="83" spans="1:2" x14ac:dyDescent="0.2">
      <c r="A83" s="102">
        <v>20101</v>
      </c>
      <c r="B83" t="s">
        <v>129</v>
      </c>
    </row>
    <row r="84" spans="1:2" x14ac:dyDescent="0.2">
      <c r="A84" s="102">
        <v>20102</v>
      </c>
      <c r="B84" t="s">
        <v>130</v>
      </c>
    </row>
    <row r="85" spans="1:2" x14ac:dyDescent="0.2">
      <c r="A85" s="102">
        <v>20103</v>
      </c>
      <c r="B85" t="s">
        <v>131</v>
      </c>
    </row>
    <row r="86" spans="1:2" x14ac:dyDescent="0.2">
      <c r="A86" s="102">
        <v>20104</v>
      </c>
      <c r="B86" t="s">
        <v>132</v>
      </c>
    </row>
    <row r="87" spans="1:2" x14ac:dyDescent="0.2">
      <c r="A87" s="102">
        <v>20199</v>
      </c>
      <c r="B87" t="s">
        <v>133</v>
      </c>
    </row>
    <row r="88" spans="1:2" x14ac:dyDescent="0.2">
      <c r="A88" s="103">
        <v>20201</v>
      </c>
      <c r="B88" s="51" t="s">
        <v>204</v>
      </c>
    </row>
    <row r="89" spans="1:2" x14ac:dyDescent="0.2">
      <c r="A89" s="102">
        <v>20202</v>
      </c>
      <c r="B89" t="s">
        <v>134</v>
      </c>
    </row>
    <row r="90" spans="1:2" x14ac:dyDescent="0.2">
      <c r="A90" s="102">
        <v>20203</v>
      </c>
      <c r="B90" t="s">
        <v>135</v>
      </c>
    </row>
    <row r="91" spans="1:2" x14ac:dyDescent="0.2">
      <c r="A91" s="102">
        <v>20204</v>
      </c>
      <c r="B91" t="s">
        <v>136</v>
      </c>
    </row>
    <row r="92" spans="1:2" x14ac:dyDescent="0.2">
      <c r="A92" s="102">
        <v>20301</v>
      </c>
      <c r="B92" t="s">
        <v>137</v>
      </c>
    </row>
    <row r="93" spans="1:2" x14ac:dyDescent="0.2">
      <c r="A93" s="102">
        <v>20302</v>
      </c>
      <c r="B93" t="s">
        <v>138</v>
      </c>
    </row>
    <row r="94" spans="1:2" x14ac:dyDescent="0.2">
      <c r="A94" s="102">
        <v>20303</v>
      </c>
      <c r="B94" t="s">
        <v>139</v>
      </c>
    </row>
    <row r="95" spans="1:2" x14ac:dyDescent="0.2">
      <c r="A95" s="102">
        <v>20304</v>
      </c>
      <c r="B95" t="s">
        <v>140</v>
      </c>
    </row>
    <row r="96" spans="1:2" x14ac:dyDescent="0.2">
      <c r="A96" s="102">
        <v>20305</v>
      </c>
      <c r="B96" t="s">
        <v>141</v>
      </c>
    </row>
    <row r="97" spans="1:2" x14ac:dyDescent="0.2">
      <c r="A97" s="102">
        <v>20306</v>
      </c>
      <c r="B97" t="s">
        <v>142</v>
      </c>
    </row>
    <row r="98" spans="1:2" x14ac:dyDescent="0.2">
      <c r="A98" s="102">
        <v>20399</v>
      </c>
      <c r="B98" t="s">
        <v>143</v>
      </c>
    </row>
    <row r="99" spans="1:2" x14ac:dyDescent="0.2">
      <c r="A99" s="102">
        <v>20401</v>
      </c>
      <c r="B99" t="s">
        <v>144</v>
      </c>
    </row>
    <row r="100" spans="1:2" x14ac:dyDescent="0.2">
      <c r="A100" s="102">
        <v>20402</v>
      </c>
      <c r="B100" t="s">
        <v>145</v>
      </c>
    </row>
    <row r="101" spans="1:2" x14ac:dyDescent="0.2">
      <c r="A101" s="103">
        <v>20501</v>
      </c>
      <c r="B101" s="51" t="s">
        <v>205</v>
      </c>
    </row>
    <row r="102" spans="1:2" x14ac:dyDescent="0.2">
      <c r="A102" s="103">
        <v>20502</v>
      </c>
      <c r="B102" s="51" t="s">
        <v>206</v>
      </c>
    </row>
    <row r="103" spans="1:2" x14ac:dyDescent="0.2">
      <c r="A103" s="103">
        <v>20503</v>
      </c>
      <c r="B103" s="51" t="s">
        <v>207</v>
      </c>
    </row>
    <row r="104" spans="1:2" x14ac:dyDescent="0.2">
      <c r="A104" s="102">
        <v>20599</v>
      </c>
      <c r="B104" t="s">
        <v>146</v>
      </c>
    </row>
    <row r="105" spans="1:2" x14ac:dyDescent="0.2">
      <c r="A105" s="102">
        <v>29901</v>
      </c>
      <c r="B105" t="s">
        <v>147</v>
      </c>
    </row>
    <row r="106" spans="1:2" x14ac:dyDescent="0.2">
      <c r="A106" s="102">
        <v>29902</v>
      </c>
      <c r="B106" t="s">
        <v>148</v>
      </c>
    </row>
    <row r="107" spans="1:2" x14ac:dyDescent="0.2">
      <c r="A107" s="102">
        <v>29903</v>
      </c>
      <c r="B107" t="s">
        <v>149</v>
      </c>
    </row>
    <row r="108" spans="1:2" x14ac:dyDescent="0.2">
      <c r="A108" s="102">
        <v>29904</v>
      </c>
      <c r="B108" t="s">
        <v>150</v>
      </c>
    </row>
    <row r="109" spans="1:2" x14ac:dyDescent="0.2">
      <c r="A109" s="102">
        <v>29905</v>
      </c>
      <c r="B109" t="s">
        <v>151</v>
      </c>
    </row>
    <row r="110" spans="1:2" x14ac:dyDescent="0.2">
      <c r="A110" s="102">
        <v>29906</v>
      </c>
      <c r="B110" t="s">
        <v>152</v>
      </c>
    </row>
    <row r="111" spans="1:2" x14ac:dyDescent="0.2">
      <c r="A111" s="102">
        <v>29907</v>
      </c>
      <c r="B111" t="s">
        <v>153</v>
      </c>
    </row>
    <row r="112" spans="1:2" x14ac:dyDescent="0.2">
      <c r="A112" s="102">
        <v>29999</v>
      </c>
      <c r="B112" t="s">
        <v>154</v>
      </c>
    </row>
    <row r="113" spans="1:2" x14ac:dyDescent="0.2">
      <c r="A113" s="102">
        <v>50101</v>
      </c>
      <c r="B113" t="s">
        <v>155</v>
      </c>
    </row>
    <row r="114" spans="1:2" x14ac:dyDescent="0.2">
      <c r="A114" s="102">
        <v>50102</v>
      </c>
      <c r="B114" t="s">
        <v>156</v>
      </c>
    </row>
    <row r="115" spans="1:2" x14ac:dyDescent="0.2">
      <c r="A115" s="102">
        <v>50103</v>
      </c>
      <c r="B115" t="s">
        <v>157</v>
      </c>
    </row>
    <row r="116" spans="1:2" x14ac:dyDescent="0.2">
      <c r="A116" s="102">
        <v>50104</v>
      </c>
      <c r="B116" t="s">
        <v>158</v>
      </c>
    </row>
    <row r="117" spans="1:2" x14ac:dyDescent="0.2">
      <c r="A117" s="102">
        <v>50105</v>
      </c>
      <c r="B117" t="s">
        <v>159</v>
      </c>
    </row>
    <row r="118" spans="1:2" x14ac:dyDescent="0.2">
      <c r="A118" s="102">
        <v>50106</v>
      </c>
      <c r="B118" t="s">
        <v>160</v>
      </c>
    </row>
    <row r="119" spans="1:2" x14ac:dyDescent="0.2">
      <c r="A119" s="102">
        <v>50107</v>
      </c>
      <c r="B119" t="s">
        <v>161</v>
      </c>
    </row>
    <row r="120" spans="1:2" x14ac:dyDescent="0.2">
      <c r="A120" s="102">
        <v>50199</v>
      </c>
      <c r="B120" t="s">
        <v>162</v>
      </c>
    </row>
    <row r="121" spans="1:2" x14ac:dyDescent="0.2">
      <c r="A121" s="102">
        <v>50201</v>
      </c>
      <c r="B121" t="s">
        <v>163</v>
      </c>
    </row>
    <row r="122" spans="1:2" x14ac:dyDescent="0.2">
      <c r="A122" s="103">
        <v>50202</v>
      </c>
      <c r="B122" s="51" t="s">
        <v>208</v>
      </c>
    </row>
    <row r="123" spans="1:2" x14ac:dyDescent="0.2">
      <c r="A123" s="103">
        <v>50203</v>
      </c>
      <c r="B123" s="51" t="s">
        <v>209</v>
      </c>
    </row>
    <row r="124" spans="1:2" x14ac:dyDescent="0.2">
      <c r="A124" s="103">
        <v>50204</v>
      </c>
      <c r="B124" s="51" t="s">
        <v>210</v>
      </c>
    </row>
    <row r="125" spans="1:2" x14ac:dyDescent="0.2">
      <c r="A125" s="103">
        <v>50205</v>
      </c>
      <c r="B125" s="51" t="s">
        <v>211</v>
      </c>
    </row>
    <row r="126" spans="1:2" x14ac:dyDescent="0.2">
      <c r="A126" s="103">
        <v>50206</v>
      </c>
      <c r="B126" s="51" t="s">
        <v>212</v>
      </c>
    </row>
    <row r="127" spans="1:2" x14ac:dyDescent="0.2">
      <c r="A127" s="102">
        <v>50207</v>
      </c>
      <c r="B127" t="s">
        <v>164</v>
      </c>
    </row>
    <row r="128" spans="1:2" x14ac:dyDescent="0.2">
      <c r="A128" s="103">
        <v>50299</v>
      </c>
      <c r="B128" s="51" t="s">
        <v>213</v>
      </c>
    </row>
    <row r="129" spans="1:2" x14ac:dyDescent="0.2">
      <c r="A129" s="103">
        <v>50301</v>
      </c>
      <c r="B129" s="51" t="s">
        <v>214</v>
      </c>
    </row>
    <row r="130" spans="1:2" x14ac:dyDescent="0.2">
      <c r="A130" s="103">
        <v>50302</v>
      </c>
      <c r="B130" s="51" t="s">
        <v>215</v>
      </c>
    </row>
    <row r="131" spans="1:2" x14ac:dyDescent="0.2">
      <c r="A131" s="103">
        <v>50399</v>
      </c>
      <c r="B131" s="51" t="s">
        <v>216</v>
      </c>
    </row>
    <row r="132" spans="1:2" x14ac:dyDescent="0.2">
      <c r="A132" s="102">
        <v>59901</v>
      </c>
      <c r="B132" t="s">
        <v>165</v>
      </c>
    </row>
    <row r="133" spans="1:2" x14ac:dyDescent="0.2">
      <c r="A133" s="103">
        <v>59902</v>
      </c>
      <c r="B133" s="51" t="s">
        <v>217</v>
      </c>
    </row>
    <row r="134" spans="1:2" x14ac:dyDescent="0.2">
      <c r="A134" s="102">
        <v>59903</v>
      </c>
      <c r="B134" t="s">
        <v>166</v>
      </c>
    </row>
    <row r="135" spans="1:2" x14ac:dyDescent="0.2">
      <c r="A135" s="103">
        <v>59999</v>
      </c>
      <c r="B135" s="51" t="s">
        <v>218</v>
      </c>
    </row>
    <row r="136" spans="1:2" x14ac:dyDescent="0.2">
      <c r="A136" s="103">
        <v>60101</v>
      </c>
      <c r="B136" s="51" t="s">
        <v>219</v>
      </c>
    </row>
    <row r="137" spans="1:2" x14ac:dyDescent="0.2">
      <c r="A137" s="102">
        <v>60102</v>
      </c>
      <c r="B137" s="51" t="s">
        <v>220</v>
      </c>
    </row>
    <row r="138" spans="1:2" x14ac:dyDescent="0.2">
      <c r="A138" s="103">
        <v>60103</v>
      </c>
      <c r="B138" s="51" t="s">
        <v>221</v>
      </c>
    </row>
    <row r="139" spans="1:2" x14ac:dyDescent="0.2">
      <c r="A139" s="103">
        <v>60104</v>
      </c>
      <c r="B139" s="51" t="s">
        <v>222</v>
      </c>
    </row>
    <row r="140" spans="1:2" x14ac:dyDescent="0.2">
      <c r="A140" s="103">
        <v>60105</v>
      </c>
      <c r="B140" s="51" t="s">
        <v>223</v>
      </c>
    </row>
    <row r="141" spans="1:2" x14ac:dyDescent="0.2">
      <c r="A141" s="103">
        <v>60106</v>
      </c>
      <c r="B141" s="51" t="s">
        <v>224</v>
      </c>
    </row>
    <row r="142" spans="1:2" x14ac:dyDescent="0.2">
      <c r="A142" s="103">
        <v>60107</v>
      </c>
      <c r="B142" s="51" t="s">
        <v>225</v>
      </c>
    </row>
    <row r="143" spans="1:2" x14ac:dyDescent="0.2">
      <c r="A143" s="103">
        <v>60108</v>
      </c>
      <c r="B143" s="51" t="s">
        <v>226</v>
      </c>
    </row>
    <row r="144" spans="1:2" x14ac:dyDescent="0.2">
      <c r="A144" s="103">
        <v>60109</v>
      </c>
      <c r="B144" s="51" t="s">
        <v>227</v>
      </c>
    </row>
    <row r="145" spans="1:2" x14ac:dyDescent="0.2">
      <c r="A145" s="103">
        <v>60201</v>
      </c>
      <c r="B145" s="51" t="s">
        <v>228</v>
      </c>
    </row>
    <row r="146" spans="1:2" x14ac:dyDescent="0.2">
      <c r="A146" s="103">
        <v>60202</v>
      </c>
      <c r="B146" s="51" t="s">
        <v>229</v>
      </c>
    </row>
    <row r="147" spans="1:2" x14ac:dyDescent="0.2">
      <c r="A147" s="103">
        <v>60203</v>
      </c>
      <c r="B147" s="51" t="s">
        <v>230</v>
      </c>
    </row>
    <row r="148" spans="1:2" x14ac:dyDescent="0.2">
      <c r="A148" s="102">
        <v>60299</v>
      </c>
      <c r="B148" t="s">
        <v>167</v>
      </c>
    </row>
    <row r="149" spans="1:2" x14ac:dyDescent="0.2">
      <c r="A149" s="102">
        <v>60301</v>
      </c>
      <c r="B149" t="s">
        <v>168</v>
      </c>
    </row>
    <row r="150" spans="1:2" x14ac:dyDescent="0.2">
      <c r="A150" s="103">
        <v>60302</v>
      </c>
      <c r="B150" s="51" t="s">
        <v>231</v>
      </c>
    </row>
    <row r="151" spans="1:2" x14ac:dyDescent="0.2">
      <c r="A151" s="103">
        <v>60303</v>
      </c>
      <c r="B151" s="51" t="s">
        <v>232</v>
      </c>
    </row>
    <row r="152" spans="1:2" x14ac:dyDescent="0.2">
      <c r="A152" s="103">
        <v>60304</v>
      </c>
      <c r="B152" s="51" t="s">
        <v>233</v>
      </c>
    </row>
    <row r="153" spans="1:2" x14ac:dyDescent="0.2">
      <c r="A153" s="102">
        <v>60399</v>
      </c>
      <c r="B153" t="s">
        <v>169</v>
      </c>
    </row>
    <row r="154" spans="1:2" x14ac:dyDescent="0.2">
      <c r="A154" s="102">
        <v>60601</v>
      </c>
      <c r="B154" t="s">
        <v>170</v>
      </c>
    </row>
    <row r="155" spans="1:2" x14ac:dyDescent="0.2">
      <c r="A155" s="102">
        <v>60602</v>
      </c>
      <c r="B155" t="s">
        <v>171</v>
      </c>
    </row>
    <row r="156" spans="1:2" x14ac:dyDescent="0.2">
      <c r="A156" s="102">
        <v>60701</v>
      </c>
      <c r="B156" s="51" t="s">
        <v>234</v>
      </c>
    </row>
    <row r="157" spans="1:2" x14ac:dyDescent="0.2">
      <c r="A157" s="103">
        <v>60702</v>
      </c>
      <c r="B157" s="51" t="s">
        <v>235</v>
      </c>
    </row>
    <row r="158" spans="1:2" x14ac:dyDescent="0.2">
      <c r="A158" s="102">
        <v>70101</v>
      </c>
      <c r="B158" t="s">
        <v>236</v>
      </c>
    </row>
    <row r="159" spans="1:2" x14ac:dyDescent="0.2">
      <c r="A159" s="102">
        <v>70102</v>
      </c>
      <c r="B159" t="s">
        <v>237</v>
      </c>
    </row>
    <row r="160" spans="1:2" x14ac:dyDescent="0.2">
      <c r="A160" s="102">
        <v>70103</v>
      </c>
      <c r="B160" t="s">
        <v>238</v>
      </c>
    </row>
    <row r="161" spans="1:2" x14ac:dyDescent="0.2">
      <c r="A161" s="102">
        <v>70104</v>
      </c>
      <c r="B161" t="s">
        <v>239</v>
      </c>
    </row>
    <row r="162" spans="1:2" x14ac:dyDescent="0.2">
      <c r="A162" s="102">
        <v>70105</v>
      </c>
      <c r="B162" t="s">
        <v>240</v>
      </c>
    </row>
    <row r="163" spans="1:2" x14ac:dyDescent="0.2">
      <c r="A163" s="102">
        <v>70106</v>
      </c>
      <c r="B163" t="s">
        <v>241</v>
      </c>
    </row>
    <row r="164" spans="1:2" x14ac:dyDescent="0.2">
      <c r="A164" s="102">
        <v>70107</v>
      </c>
      <c r="B164" s="51" t="s">
        <v>242</v>
      </c>
    </row>
    <row r="165" spans="1:2" x14ac:dyDescent="0.2">
      <c r="A165" s="102">
        <v>90201</v>
      </c>
      <c r="B165" t="s">
        <v>172</v>
      </c>
    </row>
  </sheetData>
  <hyperlinks>
    <hyperlink ref="D26" location="_0.04.04___  Contribución Patronal a" display="_0.04.04___  Contribución Patronal a" xr:uid="{0987764C-4DF1-4C46-AE4B-F92B671F17F5}"/>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Origen y aplicación de fondos</vt:lpstr>
      <vt:lpstr>Aumento</vt:lpstr>
      <vt:lpstr>Ley 2021</vt:lpstr>
      <vt:lpstr>BD_Partida</vt:lpstr>
      <vt:lpstr>BD_Partida!_Hlt57101355</vt:lpstr>
      <vt:lpstr>BD_Partida!_Hlt57101807</vt:lpstr>
      <vt:lpstr>Aumento!Área_de_impresión</vt:lpstr>
      <vt:lpstr>Aumento!Títulos_a_imprimir</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DGPN-UAP2</dc:creator>
  <cp:lastModifiedBy>Hannia Arce Rojas</cp:lastModifiedBy>
  <cp:lastPrinted>2021-04-20T18:28:37Z</cp:lastPrinted>
  <dcterms:created xsi:type="dcterms:W3CDTF">2003-04-30T08:56:50Z</dcterms:created>
  <dcterms:modified xsi:type="dcterms:W3CDTF">2021-07-07T01:13:24Z</dcterms:modified>
</cp:coreProperties>
</file>