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niel\Desktop\MIVAH\"/>
    </mc:Choice>
  </mc:AlternateContent>
  <bookViews>
    <workbookView xWindow="0" yWindow="0" windowWidth="28800" windowHeight="11835" activeTab="5"/>
  </bookViews>
  <sheets>
    <sheet name="Deficits x Ingreso" sheetId="1" r:id="rId1"/>
    <sheet name="Deficits x Región" sheetId="2" r:id="rId2"/>
    <sheet name="Asentamientos" sheetId="3" r:id="rId3"/>
    <sheet name="Tenencia Viv. x Nivel Pobreza" sheetId="4" r:id="rId4"/>
    <sheet name="Bonos x Estracto" sheetId="5" r:id="rId5"/>
    <sheet name="Bonos por Genero" sheetId="6" r:id="rId6"/>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6" l="1"/>
  <c r="C19" i="6"/>
  <c r="C18" i="6"/>
  <c r="C17" i="6"/>
  <c r="C16" i="6"/>
  <c r="C15" i="6"/>
  <c r="C14" i="6"/>
  <c r="C13" i="6"/>
  <c r="C12" i="6"/>
  <c r="C11" i="6"/>
  <c r="C10" i="6"/>
  <c r="C9" i="6"/>
  <c r="C8" i="6"/>
  <c r="C7" i="6"/>
  <c r="C6" i="6"/>
  <c r="C5" i="6"/>
  <c r="C21" i="5"/>
  <c r="C20" i="5"/>
  <c r="C19" i="5"/>
  <c r="C18" i="5"/>
  <c r="C17" i="5"/>
  <c r="C16" i="5"/>
  <c r="C15" i="5"/>
  <c r="C14" i="5"/>
  <c r="C13" i="5"/>
  <c r="C12" i="5"/>
  <c r="C11" i="5"/>
  <c r="C10" i="5"/>
  <c r="C9" i="5"/>
  <c r="C8" i="5"/>
  <c r="C7" i="5"/>
  <c r="C6" i="5"/>
  <c r="C53" i="4"/>
  <c r="C52" i="4"/>
  <c r="C51" i="4"/>
  <c r="C50" i="4"/>
  <c r="C48" i="4" s="1"/>
  <c r="C49" i="4"/>
  <c r="F48" i="4"/>
  <c r="E48" i="4"/>
  <c r="D48" i="4"/>
  <c r="C46" i="4"/>
  <c r="C45" i="4"/>
  <c r="C44" i="4"/>
  <c r="C41" i="4" s="1"/>
  <c r="C43" i="4"/>
  <c r="C42" i="4"/>
  <c r="F41" i="4"/>
  <c r="E41" i="4"/>
  <c r="D41" i="4"/>
  <c r="C39" i="4"/>
  <c r="C38" i="4"/>
  <c r="C34" i="4" s="1"/>
  <c r="C37" i="4"/>
  <c r="C36" i="4"/>
  <c r="C35" i="4"/>
  <c r="F34" i="4"/>
  <c r="E34" i="4"/>
  <c r="D34" i="4"/>
  <c r="C32" i="4"/>
  <c r="C31" i="4"/>
  <c r="C30" i="4"/>
  <c r="C29" i="4"/>
  <c r="C28" i="4"/>
  <c r="F27" i="4"/>
  <c r="E27" i="4"/>
  <c r="D27" i="4"/>
  <c r="C27" i="4"/>
  <c r="C25" i="4"/>
  <c r="C24" i="4"/>
  <c r="C23" i="4"/>
  <c r="C22" i="4"/>
  <c r="C20" i="4" s="1"/>
  <c r="C21" i="4"/>
  <c r="F20" i="4"/>
  <c r="E20" i="4"/>
  <c r="D20" i="4"/>
  <c r="C18" i="4"/>
  <c r="C17" i="4"/>
  <c r="C16" i="4"/>
  <c r="C13" i="4" s="1"/>
  <c r="C15" i="4"/>
  <c r="C14" i="4"/>
  <c r="F13" i="4"/>
  <c r="E13" i="4"/>
  <c r="D13" i="4"/>
  <c r="C11" i="4"/>
  <c r="C10" i="4"/>
  <c r="C6" i="4" s="1"/>
  <c r="C9" i="4"/>
  <c r="C8" i="4"/>
  <c r="C7" i="4"/>
  <c r="F6" i="4"/>
  <c r="E6" i="4"/>
  <c r="D6" i="4"/>
  <c r="C15" i="3"/>
  <c r="C14" i="3"/>
  <c r="J13" i="3"/>
  <c r="I13" i="3"/>
  <c r="H13" i="3"/>
  <c r="G13" i="3"/>
  <c r="F13" i="3"/>
  <c r="E13" i="3"/>
  <c r="D13" i="3"/>
  <c r="C13" i="3"/>
  <c r="C7" i="3"/>
  <c r="C6" i="3"/>
  <c r="J5" i="3"/>
  <c r="I5" i="3"/>
  <c r="H5" i="3"/>
  <c r="H9" i="3" s="1"/>
  <c r="G5" i="3"/>
  <c r="G9" i="3" s="1"/>
  <c r="F5" i="3"/>
  <c r="E5" i="3"/>
  <c r="D5" i="3"/>
  <c r="D9" i="3" s="1"/>
  <c r="C5" i="3"/>
  <c r="H11" i="3" s="1"/>
  <c r="C15" i="2"/>
  <c r="C14" i="2"/>
  <c r="C13" i="2"/>
  <c r="C12" i="2" s="1"/>
  <c r="C6" i="2" s="1"/>
  <c r="I12" i="2"/>
  <c r="H12" i="2"/>
  <c r="G12" i="2"/>
  <c r="F12" i="2"/>
  <c r="E12" i="2"/>
  <c r="D12" i="2"/>
  <c r="I8" i="2"/>
  <c r="I6" i="2" s="1"/>
  <c r="H8" i="2"/>
  <c r="H6" i="2" s="1"/>
  <c r="G8" i="2"/>
  <c r="F8" i="2"/>
  <c r="F6" i="2" s="1"/>
  <c r="E8" i="2"/>
  <c r="E6" i="2" s="1"/>
  <c r="D8" i="2"/>
  <c r="D6" i="2" s="1"/>
  <c r="C8" i="2"/>
  <c r="G6" i="2"/>
  <c r="C16" i="1"/>
  <c r="C15" i="1"/>
  <c r="C14" i="1"/>
  <c r="M13" i="1"/>
  <c r="L13" i="1"/>
  <c r="K13" i="1"/>
  <c r="J13" i="1"/>
  <c r="I13" i="1"/>
  <c r="H13" i="1"/>
  <c r="G13" i="1"/>
  <c r="F13" i="1"/>
  <c r="C13" i="1" s="1"/>
  <c r="E13" i="1"/>
  <c r="D13" i="1"/>
  <c r="C11" i="1"/>
  <c r="C10" i="1"/>
  <c r="M9" i="1"/>
  <c r="M7" i="1" s="1"/>
  <c r="L9" i="1"/>
  <c r="L7" i="1" s="1"/>
  <c r="K9" i="1"/>
  <c r="K7" i="1" s="1"/>
  <c r="J9" i="1"/>
  <c r="I9" i="1"/>
  <c r="I7" i="1" s="1"/>
  <c r="H9" i="1"/>
  <c r="H7" i="1" s="1"/>
  <c r="G9" i="1"/>
  <c r="G7" i="1" s="1"/>
  <c r="F9" i="1"/>
  <c r="E9" i="1"/>
  <c r="E7" i="1" s="1"/>
  <c r="D9" i="1"/>
  <c r="D7" i="1" s="1"/>
  <c r="C9" i="1"/>
  <c r="J7" i="1"/>
  <c r="F7" i="1"/>
  <c r="E9" i="3" l="1"/>
  <c r="C9" i="3" s="1"/>
  <c r="E10" i="3"/>
  <c r="E11" i="3"/>
  <c r="I11" i="3"/>
  <c r="J9" i="3"/>
  <c r="J10" i="3"/>
  <c r="J11" i="3"/>
  <c r="G10" i="3"/>
  <c r="G11" i="3"/>
  <c r="I9" i="3"/>
  <c r="I10" i="3"/>
  <c r="F9" i="3"/>
  <c r="F10" i="3"/>
  <c r="F11" i="3"/>
  <c r="D10" i="3"/>
  <c r="C10" i="3" s="1"/>
  <c r="H10" i="3"/>
  <c r="D11" i="3"/>
  <c r="C7" i="1"/>
  <c r="C11" i="3" l="1"/>
</calcChain>
</file>

<file path=xl/sharedStrings.xml><?xml version="1.0" encoding="utf-8"?>
<sst xmlns="http://schemas.openxmlformats.org/spreadsheetml/2006/main" count="158" uniqueCount="107">
  <si>
    <t>Cuadro 24</t>
  </si>
  <si>
    <t>Distribución del faltante de vivienda, cuantitativo y cualitativo, por decil de ingreso total del hogar neto. 2019.</t>
  </si>
  <si>
    <t>Características de la vivienda</t>
  </si>
  <si>
    <t>Total</t>
  </si>
  <si>
    <t>Menos de 156.000</t>
  </si>
  <si>
    <t>De 156.000 a 268.750</t>
  </si>
  <si>
    <t>De 268.751 a 393.889</t>
  </si>
  <si>
    <t>De 393.890 a 509.707</t>
  </si>
  <si>
    <t>De 509.708 a 650.000</t>
  </si>
  <si>
    <t>De 650.001 a 824.885</t>
  </si>
  <si>
    <t>De 824.886 a 1.068.266</t>
  </si>
  <si>
    <t>De 1.068.267 a 1.458.333</t>
  </si>
  <si>
    <t>De 1.458.334 a 2.244.661</t>
  </si>
  <si>
    <t xml:space="preserve">De 2.244.662 y más </t>
  </si>
  <si>
    <t/>
  </si>
  <si>
    <t>I</t>
  </si>
  <si>
    <t>II</t>
  </si>
  <si>
    <t>III</t>
  </si>
  <si>
    <t>IV</t>
  </si>
  <si>
    <t>V</t>
  </si>
  <si>
    <t>VI</t>
  </si>
  <si>
    <t>VII</t>
  </si>
  <si>
    <t>VIII</t>
  </si>
  <si>
    <t>IX</t>
  </si>
  <si>
    <t>X</t>
  </si>
  <si>
    <t>Déficit Habitacional</t>
  </si>
  <si>
    <t>Déficit cuantitativo</t>
  </si>
  <si>
    <t xml:space="preserve">  Total de viviendas </t>
  </si>
  <si>
    <t xml:space="preserve">  Total de hogares</t>
  </si>
  <si>
    <t>Déficit cualitativo</t>
  </si>
  <si>
    <t xml:space="preserve">  Viviendas en mal estado</t>
  </si>
  <si>
    <r>
      <t xml:space="preserve">  Viviendas en regular estado con hacinamiento </t>
    </r>
    <r>
      <rPr>
        <vertAlign val="superscript"/>
        <sz val="11"/>
        <rFont val="Arial"/>
        <family val="2"/>
      </rPr>
      <t>1/</t>
    </r>
  </si>
  <si>
    <r>
      <t xml:space="preserve">  Viviendas en buen estado con hacinamiento</t>
    </r>
    <r>
      <rPr>
        <vertAlign val="superscript"/>
        <sz val="11"/>
        <rFont val="Arial"/>
        <family val="2"/>
      </rPr>
      <t xml:space="preserve"> 1/</t>
    </r>
  </si>
  <si>
    <t>Fuente: INEC, ENAHO 2019.</t>
  </si>
  <si>
    <r>
      <rPr>
        <vertAlign val="superscript"/>
        <sz val="9"/>
        <rFont val="Arial"/>
        <family val="2"/>
      </rPr>
      <t xml:space="preserve">1/ </t>
    </r>
    <r>
      <rPr>
        <sz val="9"/>
        <rFont val="Arial"/>
        <family val="2"/>
      </rPr>
      <t>Hacinamiento por dormitorio.</t>
    </r>
  </si>
  <si>
    <t>Nota: Sólo se incluyen los hogares y viviendas ocupadas, que tienen ingreso total del hogar conocido.</t>
  </si>
  <si>
    <t>Cuadro 23</t>
  </si>
  <si>
    <t>Faltante de vivienda, cuantitativo y cualitativo, por región. 2019.</t>
  </si>
  <si>
    <t>Faltante de vivienda</t>
  </si>
  <si>
    <t xml:space="preserve">Región </t>
  </si>
  <si>
    <t>Total país</t>
  </si>
  <si>
    <t xml:space="preserve">Central </t>
  </si>
  <si>
    <t>Chorotega</t>
  </si>
  <si>
    <t>Pacífico Central</t>
  </si>
  <si>
    <t>Brunca</t>
  </si>
  <si>
    <t>Huetar Caribe</t>
  </si>
  <si>
    <t>Huetar Norte</t>
  </si>
  <si>
    <t>Faltante cuantitativo</t>
  </si>
  <si>
    <t>Faltante cualitativo</t>
  </si>
  <si>
    <r>
      <t xml:space="preserve">  Viviendas en mal estado </t>
    </r>
    <r>
      <rPr>
        <vertAlign val="superscript"/>
        <sz val="11"/>
        <rFont val="Arial"/>
        <family val="2"/>
      </rPr>
      <t>1/</t>
    </r>
  </si>
  <si>
    <t xml:space="preserve">  Viviendas en regular estado con hacinamiento</t>
  </si>
  <si>
    <t xml:space="preserve">  Viviendas en buen estado con hacinamiento</t>
  </si>
  <si>
    <t>Cuadro 25</t>
  </si>
  <si>
    <t>Ubicación de los asentamientos informales y con vulnerabilidad socioeconómica, existentes dentro y fuera del Gran Área Metropolitana, al año 2013.</t>
  </si>
  <si>
    <r>
      <t xml:space="preserve">Indicador </t>
    </r>
    <r>
      <rPr>
        <b/>
        <vertAlign val="superscript"/>
        <sz val="11"/>
        <color indexed="9"/>
        <rFont val="Arial"/>
        <family val="2"/>
      </rPr>
      <t xml:space="preserve">1/ </t>
    </r>
  </si>
  <si>
    <t>San José</t>
  </si>
  <si>
    <t>Alajuela</t>
  </si>
  <si>
    <t>Cartago</t>
  </si>
  <si>
    <t>Heredia</t>
  </si>
  <si>
    <t>Guanacaste</t>
  </si>
  <si>
    <t>Puntarenas</t>
  </si>
  <si>
    <t>Limón</t>
  </si>
  <si>
    <t>Total de viviendas en asentamientos informales y con vulnerabilidad socioeconómica en el país</t>
  </si>
  <si>
    <t>Número de viviendas en asentamientos informales dentro del GAM</t>
  </si>
  <si>
    <t>Número de viviendas en asentamientos informales fuera del GAM</t>
  </si>
  <si>
    <t>Porcentaje de viviendas en asentamientos informales en el país</t>
  </si>
  <si>
    <t>Porcentaje de viviendas en asentamientos informales dentro del GAM con respecto al total país</t>
  </si>
  <si>
    <t>Porcentaje de viviendas en asentamientos informales fuera del GAM con respecto al total país</t>
  </si>
  <si>
    <t>Total de asentamientos informales y con vulnerabilidad socioeconómica en el país</t>
  </si>
  <si>
    <t>Número de asentamientos informales dentro del GAM</t>
  </si>
  <si>
    <t>Número de asentamientos informales fuera del GAM</t>
  </si>
  <si>
    <t xml:space="preserve">Fuente: MIVAH, Dirección de Vivienda y Asentamientos Humanos. Estimaciones realizadas con base en datos de INEC (Censo 2011), MIVAH, Municipalidad de San José, Techo para mi país y Fuprovi. Información recolectada en el período 2011-2013. </t>
  </si>
  <si>
    <r>
      <rPr>
        <vertAlign val="superscript"/>
        <sz val="9"/>
        <rFont val="Arial"/>
        <family val="2"/>
      </rPr>
      <t>1/</t>
    </r>
    <r>
      <rPr>
        <sz val="9"/>
        <rFont val="Arial"/>
        <family val="2"/>
      </rPr>
      <t xml:space="preserve"> Se entiende como "asentamiento informal" aquél que, en términos de "tenencia", a nivel público, se halla en: zona de protección, zona marítimo terrestre, derechos de vía, servidumbres o con fines públicos definidos; y, a nivel privado, se halla en situación de: invasión (usurpación), préstamo/cesión, alquiler/propiedad sin titular, o, estado de incumplimiento de la normativa vigente en diferentes materias (en el país, existen asentamientos que mantienen informalidad sobre su tenencia porque no cumplen con algún aspecto normativo, a pesar de que se pretenda realizar procesos de consolidación). 
Cabe señalar que los datos poblacionales, necesarios para la estimación del número de viviendas (promedio de 4 personas por vivienda), son aproximaciones; las cuales se calcularon a partir de la proporción entre el área de cada asentamiento y el área total de la UGM que lo contiene.</t>
    </r>
  </si>
  <si>
    <t>Cuadro 21</t>
  </si>
  <si>
    <t xml:space="preserve"> Total de hogares por nivel de pobreza, según tipo de tenencia de la vivienda y región. 2019.</t>
  </si>
  <si>
    <t>Región y tipo de tenencia</t>
  </si>
  <si>
    <t>Total hogares</t>
  </si>
  <si>
    <t>Nivel de pobreza</t>
  </si>
  <si>
    <t>Pobreza extrema</t>
  </si>
  <si>
    <t>Pobreza no extrema</t>
  </si>
  <si>
    <t>No pobre</t>
  </si>
  <si>
    <t>Central</t>
  </si>
  <si>
    <t xml:space="preserve">  Propia totalmente pagada</t>
  </si>
  <si>
    <t xml:space="preserve">  Propia pagando a plazos</t>
  </si>
  <si>
    <t xml:space="preserve">  Alquilada</t>
  </si>
  <si>
    <t xml:space="preserve">  En precario</t>
  </si>
  <si>
    <t xml:space="preserve">  Otra tenencia (cedida, prestada)</t>
  </si>
  <si>
    <t>Cuadro 28</t>
  </si>
  <si>
    <t>Número de BFV pagados por estrato. 2005-2020.</t>
  </si>
  <si>
    <t xml:space="preserve">Año </t>
  </si>
  <si>
    <t xml:space="preserve"> Estrato 1</t>
  </si>
  <si>
    <t xml:space="preserve"> Estrato 2</t>
  </si>
  <si>
    <t xml:space="preserve"> Estrato 3</t>
  </si>
  <si>
    <t xml:space="preserve"> Estrato 4</t>
  </si>
  <si>
    <t xml:space="preserve"> Estrato 5</t>
  </si>
  <si>
    <t xml:space="preserve"> Estrato 6</t>
  </si>
  <si>
    <r>
      <t xml:space="preserve">2020 </t>
    </r>
    <r>
      <rPr>
        <vertAlign val="superscript"/>
        <sz val="11"/>
        <rFont val="Arial"/>
        <family val="2"/>
      </rPr>
      <t>1/</t>
    </r>
  </si>
  <si>
    <t>Fuente: BANHVI.</t>
  </si>
  <si>
    <r>
      <rPr>
        <vertAlign val="superscript"/>
        <sz val="9"/>
        <color indexed="8"/>
        <rFont val="Arial"/>
        <family val="2"/>
      </rPr>
      <t xml:space="preserve">1/ </t>
    </r>
    <r>
      <rPr>
        <sz val="9"/>
        <color indexed="8"/>
        <rFont val="Arial"/>
        <family val="2"/>
      </rPr>
      <t xml:space="preserve">Los datos del año 2020 corresponden al período 01/01/2020 al 30/04/2020. </t>
    </r>
  </si>
  <si>
    <t>Cuadro 31</t>
  </si>
  <si>
    <t>Número de BFV pagados por género del jefe de familia.                    2005-2020.</t>
  </si>
  <si>
    <t>Año</t>
  </si>
  <si>
    <t>Total de bonos</t>
  </si>
  <si>
    <t>Femenino</t>
  </si>
  <si>
    <t>Masculino</t>
  </si>
  <si>
    <t>Casa de maestro</t>
  </si>
  <si>
    <r>
      <rPr>
        <vertAlign val="superscript"/>
        <sz val="9"/>
        <color indexed="8"/>
        <rFont val="Arial"/>
        <family val="2"/>
      </rPr>
      <t>1/</t>
    </r>
    <r>
      <rPr>
        <sz val="9"/>
        <color indexed="8"/>
        <rFont val="Arial"/>
        <family val="2"/>
      </rPr>
      <t xml:space="preserve"> Los datos del año 2020 corresponden al período 01/01/2020 al 30/04/2020.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</si>
</sst>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 ###\ ##0"/>
    <numFmt numFmtId="165" formatCode="###\ ###\ ##0"/>
    <numFmt numFmtId="166" formatCode="0.0%"/>
    <numFmt numFmtId="167" formatCode="0.0"/>
    <numFmt numFmtId="168" formatCode="0.0______"/>
    <numFmt numFmtId="169" formatCode="0.00______"/>
    <numFmt numFmtId="170" formatCode="0.0000"/>
    <numFmt numFmtId="171" formatCode="#,##0____"/>
    <numFmt numFmtId="172" formatCode="#,##0__"/>
    <numFmt numFmtId="173" formatCode="#,##0.0"/>
  </numFmts>
  <fonts count="24" x14ac:knownFonts="1">
    <font>
      <sz val="11"/>
      <color theme="1"/>
      <name val="Calibri"/>
      <family val="2"/>
      <scheme val="minor"/>
    </font>
    <font>
      <sz val="11"/>
      <color theme="1"/>
      <name val="Calibri"/>
      <family val="2"/>
      <scheme val="minor"/>
    </font>
    <font>
      <b/>
      <sz val="12"/>
      <color rgb="FFFFFFFF"/>
      <name val="Arial"/>
      <family val="2"/>
    </font>
    <font>
      <u/>
      <sz val="10"/>
      <color indexed="12"/>
      <name val="Arial"/>
      <family val="2"/>
    </font>
    <font>
      <b/>
      <sz val="11"/>
      <color theme="0"/>
      <name val="Arial"/>
      <family val="2"/>
    </font>
    <font>
      <b/>
      <sz val="11"/>
      <color rgb="FFFFFFFF"/>
      <name val="Arial"/>
      <family val="2"/>
    </font>
    <font>
      <sz val="11"/>
      <name val="Arial"/>
      <family val="2"/>
    </font>
    <font>
      <vertAlign val="superscript"/>
      <sz val="11"/>
      <name val="Arial"/>
      <family val="2"/>
    </font>
    <font>
      <sz val="11"/>
      <name val="Courier New"/>
      <family val="3"/>
    </font>
    <font>
      <sz val="9"/>
      <color rgb="FF000000"/>
      <name val="Arial"/>
      <family val="2"/>
    </font>
    <font>
      <vertAlign val="superscript"/>
      <sz val="9"/>
      <name val="Arial"/>
      <family val="2"/>
    </font>
    <font>
      <sz val="9"/>
      <name val="Arial"/>
      <family val="2"/>
    </font>
    <font>
      <sz val="10"/>
      <name val="Courier New"/>
      <family val="3"/>
    </font>
    <font>
      <sz val="11"/>
      <color rgb="FF000000"/>
      <name val="Arial"/>
      <family val="2"/>
    </font>
    <font>
      <sz val="10"/>
      <name val="Arial"/>
      <family val="2"/>
    </font>
    <font>
      <b/>
      <vertAlign val="superscript"/>
      <sz val="11"/>
      <color indexed="9"/>
      <name val="Arial"/>
      <family val="2"/>
    </font>
    <font>
      <sz val="12"/>
      <name val="Courier New"/>
      <family val="3"/>
    </font>
    <font>
      <sz val="12"/>
      <name val="Arial"/>
      <family val="2"/>
    </font>
    <font>
      <b/>
      <sz val="12"/>
      <name val="Courier New"/>
      <family val="3"/>
    </font>
    <font>
      <sz val="10"/>
      <color rgb="FFFF0000"/>
      <name val="Arial"/>
      <family val="2"/>
    </font>
    <font>
      <sz val="9"/>
      <color indexed="8"/>
      <name val="Arial"/>
      <family val="2"/>
    </font>
    <font>
      <vertAlign val="superscript"/>
      <sz val="9"/>
      <color indexed="8"/>
      <name val="Arial"/>
      <family val="2"/>
    </font>
    <font>
      <sz val="10"/>
      <color rgb="FF000000"/>
      <name val="Arial"/>
      <family val="2"/>
    </font>
    <font>
      <sz val="10"/>
      <color indexed="8"/>
      <name val="Arial"/>
      <family val="2"/>
    </font>
  </fonts>
  <fills count="5">
    <fill>
      <patternFill patternType="none"/>
    </fill>
    <fill>
      <patternFill patternType="gray125"/>
    </fill>
    <fill>
      <patternFill patternType="solid">
        <fgColor rgb="FF10253F"/>
        <bgColor indexed="64"/>
      </patternFill>
    </fill>
    <fill>
      <patternFill patternType="solid">
        <fgColor rgb="FF567EBB"/>
        <bgColor indexed="64"/>
      </patternFill>
    </fill>
    <fill>
      <patternFill patternType="solid">
        <fgColor rgb="FF606D80"/>
        <bgColor indexed="64"/>
      </patternFill>
    </fill>
  </fills>
  <borders count="13">
    <border>
      <left/>
      <right/>
      <top/>
      <bottom/>
      <diagonal/>
    </border>
    <border>
      <left/>
      <right style="thick">
        <color theme="0"/>
      </right>
      <top style="thick">
        <color theme="0"/>
      </top>
      <bottom/>
      <diagonal/>
    </border>
    <border>
      <left style="thick">
        <color theme="0"/>
      </left>
      <right style="thick">
        <color theme="0"/>
      </right>
      <top style="thick">
        <color theme="0"/>
      </top>
      <bottom/>
      <diagonal/>
    </border>
    <border>
      <left/>
      <right style="thick">
        <color theme="0"/>
      </right>
      <top/>
      <bottom/>
      <diagonal/>
    </border>
    <border>
      <left style="thick">
        <color theme="0"/>
      </left>
      <right style="thick">
        <color theme="0"/>
      </right>
      <top/>
      <bottom/>
      <diagonal/>
    </border>
    <border>
      <left style="thick">
        <color theme="0"/>
      </left>
      <right style="thick">
        <color theme="0"/>
      </right>
      <top/>
      <bottom style="thick">
        <color theme="0"/>
      </bottom>
      <diagonal/>
    </border>
    <border>
      <left/>
      <right style="thick">
        <color theme="0"/>
      </right>
      <top/>
      <bottom style="thick">
        <color theme="0"/>
      </bottom>
      <diagonal/>
    </border>
    <border>
      <left style="thick">
        <color theme="0"/>
      </left>
      <right style="thick">
        <color theme="0"/>
      </right>
      <top style="thick">
        <color theme="0"/>
      </top>
      <bottom style="thick">
        <color theme="0"/>
      </bottom>
      <diagonal/>
    </border>
    <border>
      <left/>
      <right/>
      <top/>
      <bottom style="thin">
        <color indexed="64"/>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bottom style="thick">
        <color theme="0"/>
      </bottom>
      <diagonal/>
    </border>
  </borders>
  <cellStyleXfs count="6">
    <xf numFmtId="0" fontId="0" fillId="0" borderId="0"/>
    <xf numFmtId="9" fontId="1" fillId="0" borderId="0" applyFont="0" applyFill="0" applyBorder="0" applyAlignment="0" applyProtection="0"/>
    <xf numFmtId="0" fontId="3" fillId="0" borderId="0" applyNumberFormat="0" applyFill="0" applyBorder="0" applyAlignment="0" applyProtection="0">
      <alignment vertical="top"/>
      <protection locked="0"/>
    </xf>
    <xf numFmtId="0" fontId="14" fillId="0" borderId="0"/>
    <xf numFmtId="9" fontId="14" fillId="0" borderId="0" applyFont="0" applyFill="0" applyBorder="0" applyAlignment="0" applyProtection="0"/>
    <xf numFmtId="9" fontId="14" fillId="0" borderId="0" applyFont="0" applyFill="0" applyBorder="0" applyAlignment="0" applyProtection="0"/>
  </cellStyleXfs>
  <cellXfs count="89">
    <xf numFmtId="0" fontId="0" fillId="0" borderId="0" xfId="0"/>
    <xf numFmtId="0" fontId="2" fillId="2" borderId="0" xfId="0" applyFont="1" applyFill="1" applyAlignment="1">
      <alignment horizontal="center" vertical="center" wrapText="1"/>
    </xf>
    <xf numFmtId="0" fontId="4" fillId="2" borderId="0" xfId="2" applyFont="1" applyFill="1" applyAlignment="1" applyProtection="1">
      <alignment horizont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4" fillId="4" borderId="7" xfId="0" applyFont="1" applyFill="1" applyBorder="1" applyAlignment="1">
      <alignment horizontal="center"/>
    </xf>
    <xf numFmtId="0" fontId="6" fillId="0" borderId="7" xfId="0" applyFont="1" applyBorder="1" applyAlignment="1">
      <alignment horizontal="left"/>
    </xf>
    <xf numFmtId="164" fontId="6" fillId="0" borderId="0" xfId="0" applyNumberFormat="1" applyFont="1"/>
    <xf numFmtId="164" fontId="6" fillId="0" borderId="0" xfId="0" applyNumberFormat="1" applyFont="1" applyFill="1" applyBorder="1"/>
    <xf numFmtId="0" fontId="8" fillId="0" borderId="8" xfId="0" applyFont="1" applyBorder="1"/>
    <xf numFmtId="3" fontId="8" fillId="0" borderId="0" xfId="0" applyNumberFormat="1" applyFont="1"/>
    <xf numFmtId="0" fontId="9" fillId="0" borderId="9" xfId="0" applyFont="1" applyBorder="1" applyAlignment="1">
      <alignment horizontal="left"/>
    </xf>
    <xf numFmtId="0" fontId="9" fillId="0" borderId="10" xfId="0" applyFont="1" applyBorder="1" applyAlignment="1">
      <alignment horizontal="left"/>
    </xf>
    <xf numFmtId="0" fontId="12" fillId="0" borderId="0" xfId="0" applyFont="1"/>
    <xf numFmtId="0" fontId="4" fillId="2" borderId="0" xfId="2" applyFont="1" applyFill="1" applyAlignment="1" applyProtection="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165" fontId="13" fillId="0" borderId="7" xfId="0" applyNumberFormat="1" applyFont="1" applyBorder="1" applyAlignment="1">
      <alignment horizontal="center"/>
    </xf>
    <xf numFmtId="165" fontId="6" fillId="0" borderId="7" xfId="0" applyNumberFormat="1" applyFont="1" applyBorder="1" applyAlignment="1">
      <alignment horizontal="center"/>
    </xf>
    <xf numFmtId="0" fontId="11" fillId="0" borderId="0" xfId="0" applyFont="1" applyAlignment="1">
      <alignment horizontal="left" vertical="top"/>
    </xf>
    <xf numFmtId="0" fontId="14" fillId="0" borderId="0" xfId="0" applyFont="1"/>
    <xf numFmtId="165" fontId="14" fillId="0" borderId="0" xfId="0" applyNumberFormat="1" applyFont="1"/>
    <xf numFmtId="0" fontId="14" fillId="0" borderId="0" xfId="3"/>
    <xf numFmtId="0" fontId="5" fillId="3" borderId="11" xfId="0" applyFont="1" applyFill="1" applyBorder="1" applyAlignment="1">
      <alignment horizontal="center" vertical="center" wrapText="1"/>
    </xf>
    <xf numFmtId="3" fontId="14" fillId="0" borderId="0" xfId="3" applyNumberFormat="1"/>
    <xf numFmtId="166" fontId="6" fillId="0" borderId="7" xfId="0" applyNumberFormat="1" applyFont="1" applyBorder="1" applyAlignment="1">
      <alignment horizontal="center"/>
    </xf>
    <xf numFmtId="10" fontId="16" fillId="0" borderId="0" xfId="3" applyNumberFormat="1" applyFont="1"/>
    <xf numFmtId="10" fontId="14" fillId="0" borderId="0" xfId="3" applyNumberFormat="1"/>
    <xf numFmtId="0" fontId="6" fillId="0" borderId="0" xfId="3" quotePrefix="1" applyFont="1" applyAlignment="1">
      <alignment horizontal="left" vertical="center"/>
    </xf>
    <xf numFmtId="166" fontId="6" fillId="0" borderId="0" xfId="3" applyNumberFormat="1" applyFont="1"/>
    <xf numFmtId="0" fontId="9" fillId="0" borderId="9" xfId="0" applyFont="1" applyBorder="1" applyAlignment="1">
      <alignment horizontal="justify" vertical="center" wrapText="1"/>
    </xf>
    <xf numFmtId="0" fontId="9" fillId="0" borderId="10" xfId="0" applyFont="1" applyBorder="1" applyAlignment="1">
      <alignment horizontal="justify" vertical="center" wrapText="1"/>
    </xf>
    <xf numFmtId="0" fontId="11" fillId="0" borderId="9" xfId="0" applyFont="1" applyBorder="1" applyAlignment="1">
      <alignment horizontal="justify" vertical="center" wrapText="1"/>
    </xf>
    <xf numFmtId="0" fontId="11" fillId="0" borderId="10" xfId="0" applyFont="1" applyBorder="1" applyAlignment="1">
      <alignment horizontal="justify" vertical="center"/>
    </xf>
    <xf numFmtId="0" fontId="16" fillId="0" borderId="0" xfId="3" applyFont="1"/>
    <xf numFmtId="10" fontId="17" fillId="0" borderId="0" xfId="3" applyNumberFormat="1" applyFont="1"/>
    <xf numFmtId="167" fontId="14" fillId="0" borderId="0" xfId="3" applyNumberFormat="1"/>
    <xf numFmtId="0" fontId="18" fillId="0" borderId="0" xfId="3" applyFont="1"/>
    <xf numFmtId="0" fontId="16" fillId="0" borderId="0" xfId="3" applyFont="1" applyAlignment="1">
      <alignment horizontal="center"/>
    </xf>
    <xf numFmtId="166" fontId="16" fillId="0" borderId="0" xfId="4" applyNumberFormat="1" applyFont="1" applyAlignment="1">
      <alignment horizontal="center"/>
    </xf>
    <xf numFmtId="0" fontId="4" fillId="2" borderId="12" xfId="2" applyFont="1" applyFill="1" applyBorder="1" applyAlignment="1" applyProtection="1">
      <alignment horizontal="center" vertical="center" wrapText="1"/>
    </xf>
    <xf numFmtId="0" fontId="4" fillId="4" borderId="7" xfId="0" applyFont="1" applyFill="1" applyBorder="1" applyAlignment="1">
      <alignment horizontal="center" vertical="center" wrapText="1"/>
    </xf>
    <xf numFmtId="0" fontId="6" fillId="0" borderId="7" xfId="0" applyFont="1" applyBorder="1" applyAlignment="1">
      <alignment horizontal="left" vertical="center" wrapText="1"/>
    </xf>
    <xf numFmtId="168" fontId="14" fillId="0" borderId="0" xfId="0" applyNumberFormat="1" applyFont="1" applyAlignment="1">
      <alignment horizontal="right"/>
    </xf>
    <xf numFmtId="165" fontId="6" fillId="0" borderId="4" xfId="0" applyNumberFormat="1" applyFont="1" applyFill="1" applyBorder="1" applyAlignment="1">
      <alignment horizontal="center"/>
    </xf>
    <xf numFmtId="165" fontId="19" fillId="0" borderId="0" xfId="0" applyNumberFormat="1" applyFont="1"/>
    <xf numFmtId="0" fontId="8" fillId="0" borderId="0" xfId="0" applyFont="1" applyAlignment="1">
      <alignment horizontal="left"/>
    </xf>
    <xf numFmtId="169" fontId="8" fillId="0" borderId="0" xfId="0" applyNumberFormat="1" applyFont="1" applyAlignment="1">
      <alignment horizont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169" fontId="14" fillId="0" borderId="0" xfId="0" applyNumberFormat="1" applyFont="1"/>
    <xf numFmtId="0" fontId="6" fillId="0" borderId="7" xfId="0" applyFont="1" applyBorder="1" applyAlignment="1">
      <alignment horizontal="center"/>
    </xf>
    <xf numFmtId="170" fontId="12" fillId="0" borderId="0" xfId="3" applyNumberFormat="1" applyFont="1"/>
    <xf numFmtId="171" fontId="14" fillId="0" borderId="0" xfId="3" applyNumberFormat="1"/>
    <xf numFmtId="0" fontId="6" fillId="0" borderId="2" xfId="0" applyFont="1" applyBorder="1" applyAlignment="1">
      <alignment horizontal="center"/>
    </xf>
    <xf numFmtId="0" fontId="6" fillId="0" borderId="0" xfId="0" applyFont="1" applyAlignment="1">
      <alignment horizontal="center"/>
    </xf>
    <xf numFmtId="165" fontId="6" fillId="0" borderId="0" xfId="0" applyNumberFormat="1" applyFont="1" applyAlignment="1">
      <alignment horizontal="center"/>
    </xf>
    <xf numFmtId="0" fontId="4" fillId="0" borderId="0" xfId="0" applyFont="1" applyAlignment="1">
      <alignment horizontal="center"/>
    </xf>
    <xf numFmtId="171" fontId="8" fillId="0" borderId="0" xfId="3" applyNumberFormat="1" applyFont="1" applyAlignment="1">
      <alignment horizontal="center" vertical="center" wrapText="1"/>
    </xf>
    <xf numFmtId="0" fontId="20" fillId="0" borderId="9" xfId="0" applyFont="1" applyBorder="1" applyAlignment="1">
      <alignment horizontal="left" vertical="center"/>
    </xf>
    <xf numFmtId="0" fontId="20" fillId="0" borderId="10" xfId="0" applyFont="1" applyBorder="1" applyAlignment="1">
      <alignment horizontal="left" vertical="center"/>
    </xf>
    <xf numFmtId="0" fontId="22" fillId="0" borderId="10" xfId="0" applyFont="1" applyBorder="1" applyAlignment="1">
      <alignment vertical="center"/>
    </xf>
    <xf numFmtId="0" fontId="12" fillId="0" borderId="0" xfId="3" applyFont="1"/>
    <xf numFmtId="166" fontId="12" fillId="0" borderId="0" xfId="3" applyNumberFormat="1" applyFont="1"/>
    <xf numFmtId="166" fontId="12" fillId="0" borderId="0" xfId="1" applyNumberFormat="1" applyFont="1"/>
    <xf numFmtId="166" fontId="14" fillId="0" borderId="0" xfId="5" applyNumberFormat="1" applyFont="1"/>
    <xf numFmtId="166" fontId="14" fillId="0" borderId="0" xfId="3" applyNumberFormat="1"/>
    <xf numFmtId="0" fontId="2" fillId="2" borderId="0" xfId="3" applyFont="1" applyFill="1" applyAlignment="1">
      <alignment horizontal="center" vertical="center" wrapText="1"/>
    </xf>
    <xf numFmtId="0" fontId="6" fillId="0" borderId="7" xfId="3" applyFont="1" applyBorder="1" applyAlignment="1">
      <alignment horizontal="center"/>
    </xf>
    <xf numFmtId="165" fontId="6" fillId="0" borderId="7" xfId="3" applyNumberFormat="1" applyFont="1" applyBorder="1" applyAlignment="1">
      <alignment horizontal="center"/>
    </xf>
    <xf numFmtId="167" fontId="17" fillId="0" borderId="0" xfId="3" applyNumberFormat="1" applyFont="1"/>
    <xf numFmtId="167" fontId="16" fillId="0" borderId="0" xfId="3" applyNumberFormat="1" applyFont="1"/>
    <xf numFmtId="0" fontId="6" fillId="0" borderId="2" xfId="3" applyFont="1" applyBorder="1" applyAlignment="1">
      <alignment horizontal="center"/>
    </xf>
    <xf numFmtId="0" fontId="6" fillId="0" borderId="0" xfId="3" applyFont="1" applyAlignment="1">
      <alignment horizontal="center"/>
    </xf>
    <xf numFmtId="165" fontId="6" fillId="0" borderId="0" xfId="3" applyNumberFormat="1" applyFont="1" applyAlignment="1">
      <alignment horizontal="center"/>
    </xf>
    <xf numFmtId="0" fontId="4" fillId="0" borderId="0" xfId="3" applyFont="1" applyAlignment="1">
      <alignment horizontal="center"/>
    </xf>
    <xf numFmtId="172" fontId="8" fillId="0" borderId="0" xfId="3" applyNumberFormat="1" applyFont="1" applyAlignment="1">
      <alignment horizontal="center" vertical="center" wrapText="1"/>
    </xf>
    <xf numFmtId="0" fontId="9" fillId="0" borderId="9" xfId="3" applyFont="1" applyBorder="1" applyAlignment="1">
      <alignment horizontal="left" vertical="center"/>
    </xf>
    <xf numFmtId="0" fontId="9" fillId="0" borderId="10" xfId="3" applyFont="1" applyBorder="1" applyAlignment="1">
      <alignment horizontal="left" vertical="center"/>
    </xf>
    <xf numFmtId="0" fontId="23" fillId="0" borderId="10" xfId="0" applyFont="1" applyBorder="1" applyAlignment="1">
      <alignment vertical="center"/>
    </xf>
    <xf numFmtId="0" fontId="12" fillId="0" borderId="0" xfId="3" applyFont="1" applyAlignment="1">
      <alignment horizontal="center"/>
    </xf>
    <xf numFmtId="172" fontId="12" fillId="0" borderId="0" xfId="3" applyNumberFormat="1" applyFont="1"/>
    <xf numFmtId="173" fontId="14" fillId="0" borderId="0" xfId="3" applyNumberFormat="1"/>
  </cellXfs>
  <cellStyles count="6">
    <cellStyle name="Hyperlink" xfId="2" builtinId="8"/>
    <cellStyle name="Normal" xfId="0" builtinId="0"/>
    <cellStyle name="Normal 2" xfId="3"/>
    <cellStyle name="Percent" xfId="1" builtinId="5"/>
    <cellStyle name="Porcentual 2" xfId="4"/>
    <cellStyle name="Porcentual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1"/>
  <sheetViews>
    <sheetView workbookViewId="0">
      <selection activeCell="B32" sqref="B32"/>
    </sheetView>
  </sheetViews>
  <sheetFormatPr defaultRowHeight="15" x14ac:dyDescent="0.25"/>
  <cols>
    <col min="1" max="1" width="11.42578125" customWidth="1"/>
    <col min="2" max="2" width="47.5703125" bestFit="1" customWidth="1"/>
    <col min="3" max="10" width="11.42578125" customWidth="1"/>
    <col min="11" max="11" width="13.140625" customWidth="1"/>
    <col min="12" max="12" width="12.7109375" customWidth="1"/>
    <col min="13" max="13" width="13.140625" customWidth="1"/>
    <col min="14" max="257" width="11.42578125" customWidth="1"/>
    <col min="258" max="258" width="47.5703125" bestFit="1" customWidth="1"/>
    <col min="259" max="266" width="11.42578125" customWidth="1"/>
    <col min="267" max="267" width="13.140625" customWidth="1"/>
    <col min="268" max="268" width="12.7109375" customWidth="1"/>
    <col min="269" max="269" width="13.140625" customWidth="1"/>
    <col min="270" max="513" width="11.42578125" customWidth="1"/>
    <col min="514" max="514" width="47.5703125" bestFit="1" customWidth="1"/>
    <col min="515" max="522" width="11.42578125" customWidth="1"/>
    <col min="523" max="523" width="13.140625" customWidth="1"/>
    <col min="524" max="524" width="12.7109375" customWidth="1"/>
    <col min="525" max="525" width="13.140625" customWidth="1"/>
    <col min="526" max="769" width="11.42578125" customWidth="1"/>
    <col min="770" max="770" width="47.5703125" bestFit="1" customWidth="1"/>
    <col min="771" max="778" width="11.42578125" customWidth="1"/>
    <col min="779" max="779" width="13.140625" customWidth="1"/>
    <col min="780" max="780" width="12.7109375" customWidth="1"/>
    <col min="781" max="781" width="13.140625" customWidth="1"/>
    <col min="782" max="1025" width="11.42578125" customWidth="1"/>
    <col min="1026" max="1026" width="47.5703125" bestFit="1" customWidth="1"/>
    <col min="1027" max="1034" width="11.42578125" customWidth="1"/>
    <col min="1035" max="1035" width="13.140625" customWidth="1"/>
    <col min="1036" max="1036" width="12.7109375" customWidth="1"/>
    <col min="1037" max="1037" width="13.140625" customWidth="1"/>
    <col min="1038" max="1281" width="11.42578125" customWidth="1"/>
    <col min="1282" max="1282" width="47.5703125" bestFit="1" customWidth="1"/>
    <col min="1283" max="1290" width="11.42578125" customWidth="1"/>
    <col min="1291" max="1291" width="13.140625" customWidth="1"/>
    <col min="1292" max="1292" width="12.7109375" customWidth="1"/>
    <col min="1293" max="1293" width="13.140625" customWidth="1"/>
    <col min="1294" max="1537" width="11.42578125" customWidth="1"/>
    <col min="1538" max="1538" width="47.5703125" bestFit="1" customWidth="1"/>
    <col min="1539" max="1546" width="11.42578125" customWidth="1"/>
    <col min="1547" max="1547" width="13.140625" customWidth="1"/>
    <col min="1548" max="1548" width="12.7109375" customWidth="1"/>
    <col min="1549" max="1549" width="13.140625" customWidth="1"/>
    <col min="1550" max="1793" width="11.42578125" customWidth="1"/>
    <col min="1794" max="1794" width="47.5703125" bestFit="1" customWidth="1"/>
    <col min="1795" max="1802" width="11.42578125" customWidth="1"/>
    <col min="1803" max="1803" width="13.140625" customWidth="1"/>
    <col min="1804" max="1804" width="12.7109375" customWidth="1"/>
    <col min="1805" max="1805" width="13.140625" customWidth="1"/>
    <col min="1806" max="2049" width="11.42578125" customWidth="1"/>
    <col min="2050" max="2050" width="47.5703125" bestFit="1" customWidth="1"/>
    <col min="2051" max="2058" width="11.42578125" customWidth="1"/>
    <col min="2059" max="2059" width="13.140625" customWidth="1"/>
    <col min="2060" max="2060" width="12.7109375" customWidth="1"/>
    <col min="2061" max="2061" width="13.140625" customWidth="1"/>
    <col min="2062" max="2305" width="11.42578125" customWidth="1"/>
    <col min="2306" max="2306" width="47.5703125" bestFit="1" customWidth="1"/>
    <col min="2307" max="2314" width="11.42578125" customWidth="1"/>
    <col min="2315" max="2315" width="13.140625" customWidth="1"/>
    <col min="2316" max="2316" width="12.7109375" customWidth="1"/>
    <col min="2317" max="2317" width="13.140625" customWidth="1"/>
    <col min="2318" max="2561" width="11.42578125" customWidth="1"/>
    <col min="2562" max="2562" width="47.5703125" bestFit="1" customWidth="1"/>
    <col min="2563" max="2570" width="11.42578125" customWidth="1"/>
    <col min="2571" max="2571" width="13.140625" customWidth="1"/>
    <col min="2572" max="2572" width="12.7109375" customWidth="1"/>
    <col min="2573" max="2573" width="13.140625" customWidth="1"/>
    <col min="2574" max="2817" width="11.42578125" customWidth="1"/>
    <col min="2818" max="2818" width="47.5703125" bestFit="1" customWidth="1"/>
    <col min="2819" max="2826" width="11.42578125" customWidth="1"/>
    <col min="2827" max="2827" width="13.140625" customWidth="1"/>
    <col min="2828" max="2828" width="12.7109375" customWidth="1"/>
    <col min="2829" max="2829" width="13.140625" customWidth="1"/>
    <col min="2830" max="3073" width="11.42578125" customWidth="1"/>
    <col min="3074" max="3074" width="47.5703125" bestFit="1" customWidth="1"/>
    <col min="3075" max="3082" width="11.42578125" customWidth="1"/>
    <col min="3083" max="3083" width="13.140625" customWidth="1"/>
    <col min="3084" max="3084" width="12.7109375" customWidth="1"/>
    <col min="3085" max="3085" width="13.140625" customWidth="1"/>
    <col min="3086" max="3329" width="11.42578125" customWidth="1"/>
    <col min="3330" max="3330" width="47.5703125" bestFit="1" customWidth="1"/>
    <col min="3331" max="3338" width="11.42578125" customWidth="1"/>
    <col min="3339" max="3339" width="13.140625" customWidth="1"/>
    <col min="3340" max="3340" width="12.7109375" customWidth="1"/>
    <col min="3341" max="3341" width="13.140625" customWidth="1"/>
    <col min="3342" max="3585" width="11.42578125" customWidth="1"/>
    <col min="3586" max="3586" width="47.5703125" bestFit="1" customWidth="1"/>
    <col min="3587" max="3594" width="11.42578125" customWidth="1"/>
    <col min="3595" max="3595" width="13.140625" customWidth="1"/>
    <col min="3596" max="3596" width="12.7109375" customWidth="1"/>
    <col min="3597" max="3597" width="13.140625" customWidth="1"/>
    <col min="3598" max="3841" width="11.42578125" customWidth="1"/>
    <col min="3842" max="3842" width="47.5703125" bestFit="1" customWidth="1"/>
    <col min="3843" max="3850" width="11.42578125" customWidth="1"/>
    <col min="3851" max="3851" width="13.140625" customWidth="1"/>
    <col min="3852" max="3852" width="12.7109375" customWidth="1"/>
    <col min="3853" max="3853" width="13.140625" customWidth="1"/>
    <col min="3854" max="4097" width="11.42578125" customWidth="1"/>
    <col min="4098" max="4098" width="47.5703125" bestFit="1" customWidth="1"/>
    <col min="4099" max="4106" width="11.42578125" customWidth="1"/>
    <col min="4107" max="4107" width="13.140625" customWidth="1"/>
    <col min="4108" max="4108" width="12.7109375" customWidth="1"/>
    <col min="4109" max="4109" width="13.140625" customWidth="1"/>
    <col min="4110" max="4353" width="11.42578125" customWidth="1"/>
    <col min="4354" max="4354" width="47.5703125" bestFit="1" customWidth="1"/>
    <col min="4355" max="4362" width="11.42578125" customWidth="1"/>
    <col min="4363" max="4363" width="13.140625" customWidth="1"/>
    <col min="4364" max="4364" width="12.7109375" customWidth="1"/>
    <col min="4365" max="4365" width="13.140625" customWidth="1"/>
    <col min="4366" max="4609" width="11.42578125" customWidth="1"/>
    <col min="4610" max="4610" width="47.5703125" bestFit="1" customWidth="1"/>
    <col min="4611" max="4618" width="11.42578125" customWidth="1"/>
    <col min="4619" max="4619" width="13.140625" customWidth="1"/>
    <col min="4620" max="4620" width="12.7109375" customWidth="1"/>
    <col min="4621" max="4621" width="13.140625" customWidth="1"/>
    <col min="4622" max="4865" width="11.42578125" customWidth="1"/>
    <col min="4866" max="4866" width="47.5703125" bestFit="1" customWidth="1"/>
    <col min="4867" max="4874" width="11.42578125" customWidth="1"/>
    <col min="4875" max="4875" width="13.140625" customWidth="1"/>
    <col min="4876" max="4876" width="12.7109375" customWidth="1"/>
    <col min="4877" max="4877" width="13.140625" customWidth="1"/>
    <col min="4878" max="5121" width="11.42578125" customWidth="1"/>
    <col min="5122" max="5122" width="47.5703125" bestFit="1" customWidth="1"/>
    <col min="5123" max="5130" width="11.42578125" customWidth="1"/>
    <col min="5131" max="5131" width="13.140625" customWidth="1"/>
    <col min="5132" max="5132" width="12.7109375" customWidth="1"/>
    <col min="5133" max="5133" width="13.140625" customWidth="1"/>
    <col min="5134" max="5377" width="11.42578125" customWidth="1"/>
    <col min="5378" max="5378" width="47.5703125" bestFit="1" customWidth="1"/>
    <col min="5379" max="5386" width="11.42578125" customWidth="1"/>
    <col min="5387" max="5387" width="13.140625" customWidth="1"/>
    <col min="5388" max="5388" width="12.7109375" customWidth="1"/>
    <col min="5389" max="5389" width="13.140625" customWidth="1"/>
    <col min="5390" max="5633" width="11.42578125" customWidth="1"/>
    <col min="5634" max="5634" width="47.5703125" bestFit="1" customWidth="1"/>
    <col min="5635" max="5642" width="11.42578125" customWidth="1"/>
    <col min="5643" max="5643" width="13.140625" customWidth="1"/>
    <col min="5644" max="5644" width="12.7109375" customWidth="1"/>
    <col min="5645" max="5645" width="13.140625" customWidth="1"/>
    <col min="5646" max="5889" width="11.42578125" customWidth="1"/>
    <col min="5890" max="5890" width="47.5703125" bestFit="1" customWidth="1"/>
    <col min="5891" max="5898" width="11.42578125" customWidth="1"/>
    <col min="5899" max="5899" width="13.140625" customWidth="1"/>
    <col min="5900" max="5900" width="12.7109375" customWidth="1"/>
    <col min="5901" max="5901" width="13.140625" customWidth="1"/>
    <col min="5902" max="6145" width="11.42578125" customWidth="1"/>
    <col min="6146" max="6146" width="47.5703125" bestFit="1" customWidth="1"/>
    <col min="6147" max="6154" width="11.42578125" customWidth="1"/>
    <col min="6155" max="6155" width="13.140625" customWidth="1"/>
    <col min="6156" max="6156" width="12.7109375" customWidth="1"/>
    <col min="6157" max="6157" width="13.140625" customWidth="1"/>
    <col min="6158" max="6401" width="11.42578125" customWidth="1"/>
    <col min="6402" max="6402" width="47.5703125" bestFit="1" customWidth="1"/>
    <col min="6403" max="6410" width="11.42578125" customWidth="1"/>
    <col min="6411" max="6411" width="13.140625" customWidth="1"/>
    <col min="6412" max="6412" width="12.7109375" customWidth="1"/>
    <col min="6413" max="6413" width="13.140625" customWidth="1"/>
    <col min="6414" max="6657" width="11.42578125" customWidth="1"/>
    <col min="6658" max="6658" width="47.5703125" bestFit="1" customWidth="1"/>
    <col min="6659" max="6666" width="11.42578125" customWidth="1"/>
    <col min="6667" max="6667" width="13.140625" customWidth="1"/>
    <col min="6668" max="6668" width="12.7109375" customWidth="1"/>
    <col min="6669" max="6669" width="13.140625" customWidth="1"/>
    <col min="6670" max="6913" width="11.42578125" customWidth="1"/>
    <col min="6914" max="6914" width="47.5703125" bestFit="1" customWidth="1"/>
    <col min="6915" max="6922" width="11.42578125" customWidth="1"/>
    <col min="6923" max="6923" width="13.140625" customWidth="1"/>
    <col min="6924" max="6924" width="12.7109375" customWidth="1"/>
    <col min="6925" max="6925" width="13.140625" customWidth="1"/>
    <col min="6926" max="7169" width="11.42578125" customWidth="1"/>
    <col min="7170" max="7170" width="47.5703125" bestFit="1" customWidth="1"/>
    <col min="7171" max="7178" width="11.42578125" customWidth="1"/>
    <col min="7179" max="7179" width="13.140625" customWidth="1"/>
    <col min="7180" max="7180" width="12.7109375" customWidth="1"/>
    <col min="7181" max="7181" width="13.140625" customWidth="1"/>
    <col min="7182" max="7425" width="11.42578125" customWidth="1"/>
    <col min="7426" max="7426" width="47.5703125" bestFit="1" customWidth="1"/>
    <col min="7427" max="7434" width="11.42578125" customWidth="1"/>
    <col min="7435" max="7435" width="13.140625" customWidth="1"/>
    <col min="7436" max="7436" width="12.7109375" customWidth="1"/>
    <col min="7437" max="7437" width="13.140625" customWidth="1"/>
    <col min="7438" max="7681" width="11.42578125" customWidth="1"/>
    <col min="7682" max="7682" width="47.5703125" bestFit="1" customWidth="1"/>
    <col min="7683" max="7690" width="11.42578125" customWidth="1"/>
    <col min="7691" max="7691" width="13.140625" customWidth="1"/>
    <col min="7692" max="7692" width="12.7109375" customWidth="1"/>
    <col min="7693" max="7693" width="13.140625" customWidth="1"/>
    <col min="7694" max="7937" width="11.42578125" customWidth="1"/>
    <col min="7938" max="7938" width="47.5703125" bestFit="1" customWidth="1"/>
    <col min="7939" max="7946" width="11.42578125" customWidth="1"/>
    <col min="7947" max="7947" width="13.140625" customWidth="1"/>
    <col min="7948" max="7948" width="12.7109375" customWidth="1"/>
    <col min="7949" max="7949" width="13.140625" customWidth="1"/>
    <col min="7950" max="8193" width="11.42578125" customWidth="1"/>
    <col min="8194" max="8194" width="47.5703125" bestFit="1" customWidth="1"/>
    <col min="8195" max="8202" width="11.42578125" customWidth="1"/>
    <col min="8203" max="8203" width="13.140625" customWidth="1"/>
    <col min="8204" max="8204" width="12.7109375" customWidth="1"/>
    <col min="8205" max="8205" width="13.140625" customWidth="1"/>
    <col min="8206" max="8449" width="11.42578125" customWidth="1"/>
    <col min="8450" max="8450" width="47.5703125" bestFit="1" customWidth="1"/>
    <col min="8451" max="8458" width="11.42578125" customWidth="1"/>
    <col min="8459" max="8459" width="13.140625" customWidth="1"/>
    <col min="8460" max="8460" width="12.7109375" customWidth="1"/>
    <col min="8461" max="8461" width="13.140625" customWidth="1"/>
    <col min="8462" max="8705" width="11.42578125" customWidth="1"/>
    <col min="8706" max="8706" width="47.5703125" bestFit="1" customWidth="1"/>
    <col min="8707" max="8714" width="11.42578125" customWidth="1"/>
    <col min="8715" max="8715" width="13.140625" customWidth="1"/>
    <col min="8716" max="8716" width="12.7109375" customWidth="1"/>
    <col min="8717" max="8717" width="13.140625" customWidth="1"/>
    <col min="8718" max="8961" width="11.42578125" customWidth="1"/>
    <col min="8962" max="8962" width="47.5703125" bestFit="1" customWidth="1"/>
    <col min="8963" max="8970" width="11.42578125" customWidth="1"/>
    <col min="8971" max="8971" width="13.140625" customWidth="1"/>
    <col min="8972" max="8972" width="12.7109375" customWidth="1"/>
    <col min="8973" max="8973" width="13.140625" customWidth="1"/>
    <col min="8974" max="9217" width="11.42578125" customWidth="1"/>
    <col min="9218" max="9218" width="47.5703125" bestFit="1" customWidth="1"/>
    <col min="9219" max="9226" width="11.42578125" customWidth="1"/>
    <col min="9227" max="9227" width="13.140625" customWidth="1"/>
    <col min="9228" max="9228" width="12.7109375" customWidth="1"/>
    <col min="9229" max="9229" width="13.140625" customWidth="1"/>
    <col min="9230" max="9473" width="11.42578125" customWidth="1"/>
    <col min="9474" max="9474" width="47.5703125" bestFit="1" customWidth="1"/>
    <col min="9475" max="9482" width="11.42578125" customWidth="1"/>
    <col min="9483" max="9483" width="13.140625" customWidth="1"/>
    <col min="9484" max="9484" width="12.7109375" customWidth="1"/>
    <col min="9485" max="9485" width="13.140625" customWidth="1"/>
    <col min="9486" max="9729" width="11.42578125" customWidth="1"/>
    <col min="9730" max="9730" width="47.5703125" bestFit="1" customWidth="1"/>
    <col min="9731" max="9738" width="11.42578125" customWidth="1"/>
    <col min="9739" max="9739" width="13.140625" customWidth="1"/>
    <col min="9740" max="9740" width="12.7109375" customWidth="1"/>
    <col min="9741" max="9741" width="13.140625" customWidth="1"/>
    <col min="9742" max="9985" width="11.42578125" customWidth="1"/>
    <col min="9986" max="9986" width="47.5703125" bestFit="1" customWidth="1"/>
    <col min="9987" max="9994" width="11.42578125" customWidth="1"/>
    <col min="9995" max="9995" width="13.140625" customWidth="1"/>
    <col min="9996" max="9996" width="12.7109375" customWidth="1"/>
    <col min="9997" max="9997" width="13.140625" customWidth="1"/>
    <col min="9998" max="10241" width="11.42578125" customWidth="1"/>
    <col min="10242" max="10242" width="47.5703125" bestFit="1" customWidth="1"/>
    <col min="10243" max="10250" width="11.42578125" customWidth="1"/>
    <col min="10251" max="10251" width="13.140625" customWidth="1"/>
    <col min="10252" max="10252" width="12.7109375" customWidth="1"/>
    <col min="10253" max="10253" width="13.140625" customWidth="1"/>
    <col min="10254" max="10497" width="11.42578125" customWidth="1"/>
    <col min="10498" max="10498" width="47.5703125" bestFit="1" customWidth="1"/>
    <col min="10499" max="10506" width="11.42578125" customWidth="1"/>
    <col min="10507" max="10507" width="13.140625" customWidth="1"/>
    <col min="10508" max="10508" width="12.7109375" customWidth="1"/>
    <col min="10509" max="10509" width="13.140625" customWidth="1"/>
    <col min="10510" max="10753" width="11.42578125" customWidth="1"/>
    <col min="10754" max="10754" width="47.5703125" bestFit="1" customWidth="1"/>
    <col min="10755" max="10762" width="11.42578125" customWidth="1"/>
    <col min="10763" max="10763" width="13.140625" customWidth="1"/>
    <col min="10764" max="10764" width="12.7109375" customWidth="1"/>
    <col min="10765" max="10765" width="13.140625" customWidth="1"/>
    <col min="10766" max="11009" width="11.42578125" customWidth="1"/>
    <col min="11010" max="11010" width="47.5703125" bestFit="1" customWidth="1"/>
    <col min="11011" max="11018" width="11.42578125" customWidth="1"/>
    <col min="11019" max="11019" width="13.140625" customWidth="1"/>
    <col min="11020" max="11020" width="12.7109375" customWidth="1"/>
    <col min="11021" max="11021" width="13.140625" customWidth="1"/>
    <col min="11022" max="11265" width="11.42578125" customWidth="1"/>
    <col min="11266" max="11266" width="47.5703125" bestFit="1" customWidth="1"/>
    <col min="11267" max="11274" width="11.42578125" customWidth="1"/>
    <col min="11275" max="11275" width="13.140625" customWidth="1"/>
    <col min="11276" max="11276" width="12.7109375" customWidth="1"/>
    <col min="11277" max="11277" width="13.140625" customWidth="1"/>
    <col min="11278" max="11521" width="11.42578125" customWidth="1"/>
    <col min="11522" max="11522" width="47.5703125" bestFit="1" customWidth="1"/>
    <col min="11523" max="11530" width="11.42578125" customWidth="1"/>
    <col min="11531" max="11531" width="13.140625" customWidth="1"/>
    <col min="11532" max="11532" width="12.7109375" customWidth="1"/>
    <col min="11533" max="11533" width="13.140625" customWidth="1"/>
    <col min="11534" max="11777" width="11.42578125" customWidth="1"/>
    <col min="11778" max="11778" width="47.5703125" bestFit="1" customWidth="1"/>
    <col min="11779" max="11786" width="11.42578125" customWidth="1"/>
    <col min="11787" max="11787" width="13.140625" customWidth="1"/>
    <col min="11788" max="11788" width="12.7109375" customWidth="1"/>
    <col min="11789" max="11789" width="13.140625" customWidth="1"/>
    <col min="11790" max="12033" width="11.42578125" customWidth="1"/>
    <col min="12034" max="12034" width="47.5703125" bestFit="1" customWidth="1"/>
    <col min="12035" max="12042" width="11.42578125" customWidth="1"/>
    <col min="12043" max="12043" width="13.140625" customWidth="1"/>
    <col min="12044" max="12044" width="12.7109375" customWidth="1"/>
    <col min="12045" max="12045" width="13.140625" customWidth="1"/>
    <col min="12046" max="12289" width="11.42578125" customWidth="1"/>
    <col min="12290" max="12290" width="47.5703125" bestFit="1" customWidth="1"/>
    <col min="12291" max="12298" width="11.42578125" customWidth="1"/>
    <col min="12299" max="12299" width="13.140625" customWidth="1"/>
    <col min="12300" max="12300" width="12.7109375" customWidth="1"/>
    <col min="12301" max="12301" width="13.140625" customWidth="1"/>
    <col min="12302" max="12545" width="11.42578125" customWidth="1"/>
    <col min="12546" max="12546" width="47.5703125" bestFit="1" customWidth="1"/>
    <col min="12547" max="12554" width="11.42578125" customWidth="1"/>
    <col min="12555" max="12555" width="13.140625" customWidth="1"/>
    <col min="12556" max="12556" width="12.7109375" customWidth="1"/>
    <col min="12557" max="12557" width="13.140625" customWidth="1"/>
    <col min="12558" max="12801" width="11.42578125" customWidth="1"/>
    <col min="12802" max="12802" width="47.5703125" bestFit="1" customWidth="1"/>
    <col min="12803" max="12810" width="11.42578125" customWidth="1"/>
    <col min="12811" max="12811" width="13.140625" customWidth="1"/>
    <col min="12812" max="12812" width="12.7109375" customWidth="1"/>
    <col min="12813" max="12813" width="13.140625" customWidth="1"/>
    <col min="12814" max="13057" width="11.42578125" customWidth="1"/>
    <col min="13058" max="13058" width="47.5703125" bestFit="1" customWidth="1"/>
    <col min="13059" max="13066" width="11.42578125" customWidth="1"/>
    <col min="13067" max="13067" width="13.140625" customWidth="1"/>
    <col min="13068" max="13068" width="12.7109375" customWidth="1"/>
    <col min="13069" max="13069" width="13.140625" customWidth="1"/>
    <col min="13070" max="13313" width="11.42578125" customWidth="1"/>
    <col min="13314" max="13314" width="47.5703125" bestFit="1" customWidth="1"/>
    <col min="13315" max="13322" width="11.42578125" customWidth="1"/>
    <col min="13323" max="13323" width="13.140625" customWidth="1"/>
    <col min="13324" max="13324" width="12.7109375" customWidth="1"/>
    <col min="13325" max="13325" width="13.140625" customWidth="1"/>
    <col min="13326" max="13569" width="11.42578125" customWidth="1"/>
    <col min="13570" max="13570" width="47.5703125" bestFit="1" customWidth="1"/>
    <col min="13571" max="13578" width="11.42578125" customWidth="1"/>
    <col min="13579" max="13579" width="13.140625" customWidth="1"/>
    <col min="13580" max="13580" width="12.7109375" customWidth="1"/>
    <col min="13581" max="13581" width="13.140625" customWidth="1"/>
    <col min="13582" max="13825" width="11.42578125" customWidth="1"/>
    <col min="13826" max="13826" width="47.5703125" bestFit="1" customWidth="1"/>
    <col min="13827" max="13834" width="11.42578125" customWidth="1"/>
    <col min="13835" max="13835" width="13.140625" customWidth="1"/>
    <col min="13836" max="13836" width="12.7109375" customWidth="1"/>
    <col min="13837" max="13837" width="13.140625" customWidth="1"/>
    <col min="13838" max="14081" width="11.42578125" customWidth="1"/>
    <col min="14082" max="14082" width="47.5703125" bestFit="1" customWidth="1"/>
    <col min="14083" max="14090" width="11.42578125" customWidth="1"/>
    <col min="14091" max="14091" width="13.140625" customWidth="1"/>
    <col min="14092" max="14092" width="12.7109375" customWidth="1"/>
    <col min="14093" max="14093" width="13.140625" customWidth="1"/>
    <col min="14094" max="14337" width="11.42578125" customWidth="1"/>
    <col min="14338" max="14338" width="47.5703125" bestFit="1" customWidth="1"/>
    <col min="14339" max="14346" width="11.42578125" customWidth="1"/>
    <col min="14347" max="14347" width="13.140625" customWidth="1"/>
    <col min="14348" max="14348" width="12.7109375" customWidth="1"/>
    <col min="14349" max="14349" width="13.140625" customWidth="1"/>
    <col min="14350" max="14593" width="11.42578125" customWidth="1"/>
    <col min="14594" max="14594" width="47.5703125" bestFit="1" customWidth="1"/>
    <col min="14595" max="14602" width="11.42578125" customWidth="1"/>
    <col min="14603" max="14603" width="13.140625" customWidth="1"/>
    <col min="14604" max="14604" width="12.7109375" customWidth="1"/>
    <col min="14605" max="14605" width="13.140625" customWidth="1"/>
    <col min="14606" max="14849" width="11.42578125" customWidth="1"/>
    <col min="14850" max="14850" width="47.5703125" bestFit="1" customWidth="1"/>
    <col min="14851" max="14858" width="11.42578125" customWidth="1"/>
    <col min="14859" max="14859" width="13.140625" customWidth="1"/>
    <col min="14860" max="14860" width="12.7109375" customWidth="1"/>
    <col min="14861" max="14861" width="13.140625" customWidth="1"/>
    <col min="14862" max="15105" width="11.42578125" customWidth="1"/>
    <col min="15106" max="15106" width="47.5703125" bestFit="1" customWidth="1"/>
    <col min="15107" max="15114" width="11.42578125" customWidth="1"/>
    <col min="15115" max="15115" width="13.140625" customWidth="1"/>
    <col min="15116" max="15116" width="12.7109375" customWidth="1"/>
    <col min="15117" max="15117" width="13.140625" customWidth="1"/>
    <col min="15118" max="15361" width="11.42578125" customWidth="1"/>
    <col min="15362" max="15362" width="47.5703125" bestFit="1" customWidth="1"/>
    <col min="15363" max="15370" width="11.42578125" customWidth="1"/>
    <col min="15371" max="15371" width="13.140625" customWidth="1"/>
    <col min="15372" max="15372" width="12.7109375" customWidth="1"/>
    <col min="15373" max="15373" width="13.140625" customWidth="1"/>
    <col min="15374" max="15617" width="11.42578125" customWidth="1"/>
    <col min="15618" max="15618" width="47.5703125" bestFit="1" customWidth="1"/>
    <col min="15619" max="15626" width="11.42578125" customWidth="1"/>
    <col min="15627" max="15627" width="13.140625" customWidth="1"/>
    <col min="15628" max="15628" width="12.7109375" customWidth="1"/>
    <col min="15629" max="15629" width="13.140625" customWidth="1"/>
    <col min="15630" max="15873" width="11.42578125" customWidth="1"/>
    <col min="15874" max="15874" width="47.5703125" bestFit="1" customWidth="1"/>
    <col min="15875" max="15882" width="11.42578125" customWidth="1"/>
    <col min="15883" max="15883" width="13.140625" customWidth="1"/>
    <col min="15884" max="15884" width="12.7109375" customWidth="1"/>
    <col min="15885" max="15885" width="13.140625" customWidth="1"/>
    <col min="15886" max="16129" width="11.42578125" customWidth="1"/>
    <col min="16130" max="16130" width="47.5703125" bestFit="1" customWidth="1"/>
    <col min="16131" max="16138" width="11.42578125" customWidth="1"/>
    <col min="16139" max="16139" width="13.140625" customWidth="1"/>
    <col min="16140" max="16140" width="12.7109375" customWidth="1"/>
    <col min="16141" max="16141" width="13.140625" customWidth="1"/>
    <col min="16142" max="16384" width="11.42578125" customWidth="1"/>
  </cols>
  <sheetData>
    <row r="2" spans="2:15" ht="15.75" x14ac:dyDescent="0.25">
      <c r="B2" s="1" t="s">
        <v>0</v>
      </c>
      <c r="C2" s="1"/>
      <c r="D2" s="1"/>
      <c r="E2" s="1"/>
      <c r="F2" s="1"/>
      <c r="G2" s="1"/>
      <c r="H2" s="1"/>
      <c r="I2" s="1"/>
      <c r="J2" s="1"/>
      <c r="K2" s="1"/>
      <c r="L2" s="1"/>
      <c r="M2" s="1"/>
    </row>
    <row r="3" spans="2:15" ht="15.75" thickBot="1" x14ac:dyDescent="0.3">
      <c r="B3" s="2" t="s">
        <v>1</v>
      </c>
      <c r="C3" s="2"/>
      <c r="D3" s="2"/>
      <c r="E3" s="2"/>
      <c r="F3" s="2"/>
      <c r="G3" s="2"/>
      <c r="H3" s="2"/>
      <c r="I3" s="2"/>
      <c r="J3" s="2"/>
      <c r="K3" s="2"/>
      <c r="L3" s="2"/>
      <c r="M3" s="2"/>
    </row>
    <row r="4" spans="2:15" ht="15.75" thickTop="1" x14ac:dyDescent="0.25">
      <c r="B4" s="3" t="s">
        <v>2</v>
      </c>
      <c r="C4" s="4" t="s">
        <v>3</v>
      </c>
      <c r="D4" s="5" t="s">
        <v>4</v>
      </c>
      <c r="E4" s="5" t="s">
        <v>5</v>
      </c>
      <c r="F4" s="5" t="s">
        <v>6</v>
      </c>
      <c r="G4" s="5" t="s">
        <v>7</v>
      </c>
      <c r="H4" s="5" t="s">
        <v>8</v>
      </c>
      <c r="I4" s="5" t="s">
        <v>9</v>
      </c>
      <c r="J4" s="5" t="s">
        <v>10</v>
      </c>
      <c r="K4" s="5" t="s">
        <v>11</v>
      </c>
      <c r="L4" s="5" t="s">
        <v>12</v>
      </c>
      <c r="M4" s="5" t="s">
        <v>13</v>
      </c>
    </row>
    <row r="5" spans="2:15" ht="15.75" thickBot="1" x14ac:dyDescent="0.3">
      <c r="B5" s="6"/>
      <c r="C5" s="7"/>
      <c r="D5" s="8"/>
      <c r="E5" s="8" t="s">
        <v>14</v>
      </c>
      <c r="F5" s="8"/>
      <c r="G5" s="8" t="s">
        <v>14</v>
      </c>
      <c r="H5" s="8" t="s">
        <v>14</v>
      </c>
      <c r="I5" s="8" t="s">
        <v>14</v>
      </c>
      <c r="J5" s="8" t="s">
        <v>14</v>
      </c>
      <c r="K5" s="8" t="s">
        <v>14</v>
      </c>
      <c r="L5" s="8" t="s">
        <v>14</v>
      </c>
      <c r="M5" s="8"/>
    </row>
    <row r="6" spans="2:15" ht="16.5" thickTop="1" thickBot="1" x14ac:dyDescent="0.3">
      <c r="B6" s="9"/>
      <c r="C6" s="10"/>
      <c r="D6" s="11" t="s">
        <v>15</v>
      </c>
      <c r="E6" s="11" t="s">
        <v>16</v>
      </c>
      <c r="F6" s="11" t="s">
        <v>17</v>
      </c>
      <c r="G6" s="11" t="s">
        <v>18</v>
      </c>
      <c r="H6" s="11" t="s">
        <v>19</v>
      </c>
      <c r="I6" s="11" t="s">
        <v>20</v>
      </c>
      <c r="J6" s="11" t="s">
        <v>21</v>
      </c>
      <c r="K6" s="11" t="s">
        <v>22</v>
      </c>
      <c r="L6" s="11" t="s">
        <v>23</v>
      </c>
      <c r="M6" s="11" t="s">
        <v>24</v>
      </c>
    </row>
    <row r="7" spans="2:15" ht="16.5" thickTop="1" thickBot="1" x14ac:dyDescent="0.3">
      <c r="B7" s="12" t="s">
        <v>25</v>
      </c>
      <c r="C7" s="13">
        <f>+C9+C13</f>
        <v>186800</v>
      </c>
      <c r="D7" s="13">
        <f>+D9+D13</f>
        <v>36657</v>
      </c>
      <c r="E7" s="13">
        <f>+E9+E13</f>
        <v>28214</v>
      </c>
      <c r="F7" s="13">
        <f t="shared" ref="F7:M7" si="0">+F9+F13</f>
        <v>29131</v>
      </c>
      <c r="G7" s="13">
        <f t="shared" si="0"/>
        <v>25721</v>
      </c>
      <c r="H7" s="13">
        <f t="shared" si="0"/>
        <v>21425</v>
      </c>
      <c r="I7" s="13">
        <f t="shared" si="0"/>
        <v>16272</v>
      </c>
      <c r="J7" s="13">
        <f t="shared" si="0"/>
        <v>12941</v>
      </c>
      <c r="K7" s="13">
        <f t="shared" si="0"/>
        <v>9155</v>
      </c>
      <c r="L7" s="13">
        <f t="shared" si="0"/>
        <v>5805</v>
      </c>
      <c r="M7" s="13">
        <f t="shared" si="0"/>
        <v>1479</v>
      </c>
    </row>
    <row r="8" spans="2:15" ht="16.5" thickTop="1" thickBot="1" x14ac:dyDescent="0.3">
      <c r="B8" s="12"/>
      <c r="C8" s="13"/>
      <c r="D8" s="13"/>
      <c r="E8" s="13"/>
      <c r="F8" s="13"/>
      <c r="G8" s="13"/>
      <c r="H8" s="13"/>
      <c r="I8" s="13"/>
      <c r="J8" s="13"/>
      <c r="K8" s="13"/>
      <c r="L8" s="13"/>
      <c r="M8" s="13"/>
    </row>
    <row r="9" spans="2:15" ht="16.5" thickTop="1" thickBot="1" x14ac:dyDescent="0.3">
      <c r="B9" s="12" t="s">
        <v>26</v>
      </c>
      <c r="C9" s="13">
        <f>SUM(D9:M9)</f>
        <v>22636</v>
      </c>
      <c r="D9" s="13">
        <f>+D11-D10</f>
        <v>2998</v>
      </c>
      <c r="E9" s="13">
        <f>+E11-E10</f>
        <v>3212</v>
      </c>
      <c r="F9" s="13">
        <f t="shared" ref="F9:M9" si="1">+F11-F10</f>
        <v>4515</v>
      </c>
      <c r="G9" s="13">
        <f t="shared" si="1"/>
        <v>4187</v>
      </c>
      <c r="H9" s="13">
        <f t="shared" si="1"/>
        <v>2310</v>
      </c>
      <c r="I9" s="13">
        <f t="shared" si="1"/>
        <v>2262</v>
      </c>
      <c r="J9" s="13">
        <f t="shared" si="1"/>
        <v>1826</v>
      </c>
      <c r="K9" s="13">
        <f t="shared" si="1"/>
        <v>752</v>
      </c>
      <c r="L9" s="13">
        <f t="shared" si="1"/>
        <v>301</v>
      </c>
      <c r="M9" s="13">
        <f t="shared" si="1"/>
        <v>273</v>
      </c>
      <c r="N9" s="13"/>
      <c r="O9" s="13"/>
    </row>
    <row r="10" spans="2:15" ht="16.5" thickTop="1" thickBot="1" x14ac:dyDescent="0.3">
      <c r="B10" s="12" t="s">
        <v>27</v>
      </c>
      <c r="C10" s="13">
        <f>SUM(D10:M10)</f>
        <v>1578161</v>
      </c>
      <c r="D10" s="13">
        <v>156794</v>
      </c>
      <c r="E10" s="13">
        <v>157180</v>
      </c>
      <c r="F10" s="13">
        <v>155684</v>
      </c>
      <c r="G10" s="13">
        <v>155776</v>
      </c>
      <c r="H10" s="14">
        <v>164653</v>
      </c>
      <c r="I10" s="13">
        <v>151003</v>
      </c>
      <c r="J10" s="13">
        <v>158218</v>
      </c>
      <c r="K10" s="13">
        <v>159344</v>
      </c>
      <c r="L10" s="13">
        <v>159705</v>
      </c>
      <c r="M10" s="13">
        <v>159804</v>
      </c>
    </row>
    <row r="11" spans="2:15" ht="16.5" thickTop="1" thickBot="1" x14ac:dyDescent="0.3">
      <c r="B11" s="12" t="s">
        <v>28</v>
      </c>
      <c r="C11" s="13">
        <f>SUM(D11:M11)</f>
        <v>1600797</v>
      </c>
      <c r="D11" s="13">
        <v>159792</v>
      </c>
      <c r="E11" s="13">
        <v>160392</v>
      </c>
      <c r="F11" s="13">
        <v>160199</v>
      </c>
      <c r="G11" s="13">
        <v>159963</v>
      </c>
      <c r="H11" s="14">
        <v>166963</v>
      </c>
      <c r="I11" s="13">
        <v>153265</v>
      </c>
      <c r="J11" s="13">
        <v>160044</v>
      </c>
      <c r="K11" s="13">
        <v>160096</v>
      </c>
      <c r="L11" s="13">
        <v>160006</v>
      </c>
      <c r="M11" s="13">
        <v>160077</v>
      </c>
    </row>
    <row r="12" spans="2:15" ht="16.5" thickTop="1" thickBot="1" x14ac:dyDescent="0.3">
      <c r="B12" s="12"/>
      <c r="C12" s="13"/>
      <c r="D12" s="13"/>
      <c r="E12" s="13"/>
      <c r="F12" s="13"/>
      <c r="G12" s="13"/>
      <c r="H12" s="14"/>
      <c r="I12" s="13"/>
      <c r="J12" s="13"/>
      <c r="K12" s="13"/>
      <c r="L12" s="13"/>
      <c r="M12" s="13"/>
    </row>
    <row r="13" spans="2:15" ht="16.5" thickTop="1" thickBot="1" x14ac:dyDescent="0.3">
      <c r="B13" s="12" t="s">
        <v>29</v>
      </c>
      <c r="C13" s="13">
        <f>SUM(D13:M13)</f>
        <v>164164</v>
      </c>
      <c r="D13" s="13">
        <f t="shared" ref="D13:M13" si="2">+D14+D15+D16</f>
        <v>33659</v>
      </c>
      <c r="E13" s="13">
        <f t="shared" si="2"/>
        <v>25002</v>
      </c>
      <c r="F13" s="13">
        <f t="shared" si="2"/>
        <v>24616</v>
      </c>
      <c r="G13" s="13">
        <f t="shared" si="2"/>
        <v>21534</v>
      </c>
      <c r="H13" s="13">
        <f t="shared" si="2"/>
        <v>19115</v>
      </c>
      <c r="I13" s="13">
        <f t="shared" si="2"/>
        <v>14010</v>
      </c>
      <c r="J13" s="13">
        <f t="shared" si="2"/>
        <v>11115</v>
      </c>
      <c r="K13" s="13">
        <f t="shared" si="2"/>
        <v>8403</v>
      </c>
      <c r="L13" s="13">
        <f t="shared" si="2"/>
        <v>5504</v>
      </c>
      <c r="M13" s="13">
        <f t="shared" si="2"/>
        <v>1206</v>
      </c>
    </row>
    <row r="14" spans="2:15" ht="16.5" thickTop="1" thickBot="1" x14ac:dyDescent="0.3">
      <c r="B14" s="12" t="s">
        <v>30</v>
      </c>
      <c r="C14" s="13">
        <f>SUM(D14:M14)</f>
        <v>141620</v>
      </c>
      <c r="D14" s="13">
        <v>31374</v>
      </c>
      <c r="E14" s="13">
        <v>22093</v>
      </c>
      <c r="F14" s="13">
        <v>20443</v>
      </c>
      <c r="G14" s="13">
        <v>19175</v>
      </c>
      <c r="H14" s="13">
        <v>15793</v>
      </c>
      <c r="I14" s="13">
        <v>11864</v>
      </c>
      <c r="J14" s="13">
        <v>8978</v>
      </c>
      <c r="K14" s="13">
        <v>7256</v>
      </c>
      <c r="L14" s="13">
        <v>3881</v>
      </c>
      <c r="M14" s="13">
        <v>763</v>
      </c>
    </row>
    <row r="15" spans="2:15" ht="18.75" thickTop="1" thickBot="1" x14ac:dyDescent="0.3">
      <c r="B15" s="12" t="s">
        <v>31</v>
      </c>
      <c r="C15" s="13">
        <f>SUM(D15:M15)</f>
        <v>15866</v>
      </c>
      <c r="D15" s="13">
        <v>1841</v>
      </c>
      <c r="E15" s="13">
        <v>1904</v>
      </c>
      <c r="F15" s="13">
        <v>3162</v>
      </c>
      <c r="G15" s="13">
        <v>2359</v>
      </c>
      <c r="H15" s="13">
        <v>2387</v>
      </c>
      <c r="I15" s="13">
        <v>1054</v>
      </c>
      <c r="J15" s="13">
        <v>1743</v>
      </c>
      <c r="K15" s="13">
        <v>814</v>
      </c>
      <c r="L15" s="13">
        <v>602</v>
      </c>
      <c r="M15" s="13">
        <v>0</v>
      </c>
    </row>
    <row r="16" spans="2:15" ht="18.75" thickTop="1" thickBot="1" x14ac:dyDescent="0.3">
      <c r="B16" s="12" t="s">
        <v>32</v>
      </c>
      <c r="C16" s="13">
        <f>SUM(D16:M16)</f>
        <v>6678</v>
      </c>
      <c r="D16" s="13">
        <v>444</v>
      </c>
      <c r="E16" s="13">
        <v>1005</v>
      </c>
      <c r="F16" s="13">
        <v>1011</v>
      </c>
      <c r="G16" s="13">
        <v>0</v>
      </c>
      <c r="H16" s="13">
        <v>935</v>
      </c>
      <c r="I16" s="13">
        <v>1092</v>
      </c>
      <c r="J16" s="13">
        <v>394</v>
      </c>
      <c r="K16" s="13">
        <v>333</v>
      </c>
      <c r="L16" s="13">
        <v>1021</v>
      </c>
      <c r="M16" s="13">
        <v>443</v>
      </c>
    </row>
    <row r="17" spans="2:13" ht="16.5" thickTop="1" thickBot="1" x14ac:dyDescent="0.3">
      <c r="B17" s="15"/>
      <c r="C17" s="16"/>
      <c r="D17" s="16"/>
      <c r="E17" s="16"/>
      <c r="F17" s="16"/>
      <c r="G17" s="16"/>
      <c r="H17" s="16"/>
      <c r="I17" s="16"/>
      <c r="J17" s="16"/>
      <c r="K17" s="16"/>
      <c r="L17" s="16"/>
      <c r="M17" s="16"/>
    </row>
    <row r="18" spans="2:13" ht="16.5" thickTop="1" thickBot="1" x14ac:dyDescent="0.3">
      <c r="B18" s="17" t="s">
        <v>33</v>
      </c>
      <c r="C18" s="18"/>
      <c r="D18" s="18"/>
      <c r="E18" s="18"/>
      <c r="F18" s="18"/>
      <c r="G18" s="18"/>
      <c r="H18" s="18"/>
      <c r="I18" s="18"/>
      <c r="J18" s="18"/>
      <c r="K18" s="18"/>
      <c r="L18" s="18"/>
      <c r="M18" s="18"/>
    </row>
    <row r="19" spans="2:13" ht="16.5" thickTop="1" thickBot="1" x14ac:dyDescent="0.3">
      <c r="B19" s="17" t="s">
        <v>34</v>
      </c>
      <c r="C19" s="18"/>
      <c r="D19" s="18"/>
      <c r="E19" s="18"/>
      <c r="F19" s="18"/>
      <c r="G19" s="18"/>
      <c r="H19" s="18"/>
      <c r="I19" s="18"/>
      <c r="J19" s="18"/>
      <c r="K19" s="18"/>
      <c r="L19" s="18"/>
      <c r="M19" s="18"/>
    </row>
    <row r="20" spans="2:13" ht="16.5" thickTop="1" thickBot="1" x14ac:dyDescent="0.3">
      <c r="B20" s="17" t="s">
        <v>35</v>
      </c>
      <c r="C20" s="18"/>
      <c r="D20" s="18"/>
      <c r="E20" s="18"/>
      <c r="F20" s="18"/>
      <c r="G20" s="18"/>
      <c r="H20" s="18"/>
      <c r="I20" s="18"/>
      <c r="J20" s="18"/>
      <c r="K20" s="18"/>
      <c r="L20" s="18"/>
      <c r="M20" s="18"/>
    </row>
    <row r="21" spans="2:13" ht="15.75" thickTop="1" x14ac:dyDescent="0.25"/>
  </sheetData>
  <mergeCells count="17">
    <mergeCell ref="B20:M20"/>
    <mergeCell ref="J4:J5"/>
    <mergeCell ref="K4:K5"/>
    <mergeCell ref="L4:L5"/>
    <mergeCell ref="M4:M5"/>
    <mergeCell ref="B18:M18"/>
    <mergeCell ref="B19:M19"/>
    <mergeCell ref="B2:M2"/>
    <mergeCell ref="B3:M3"/>
    <mergeCell ref="B4:B6"/>
    <mergeCell ref="C4:C6"/>
    <mergeCell ref="D4:D5"/>
    <mergeCell ref="E4:E5"/>
    <mergeCell ref="F4:F5"/>
    <mergeCell ref="G4:G5"/>
    <mergeCell ref="H4:H5"/>
    <mergeCell ref="I4:I5"/>
  </mergeCells>
  <hyperlinks>
    <hyperlink ref="B3:M3" location="'Capitulo 3'!B34" display="Distribución del déficit habitacional, cuantitativo y cualitativo, por decil de ingreso total del hogar neto. 20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30"/>
  <sheetViews>
    <sheetView workbookViewId="0">
      <selection activeCell="B32" sqref="B32"/>
    </sheetView>
  </sheetViews>
  <sheetFormatPr defaultColWidth="11.42578125" defaultRowHeight="15.95" customHeight="1" x14ac:dyDescent="0.25"/>
  <cols>
    <col min="1" max="1" width="11.42578125" style="19" customWidth="1"/>
    <col min="2" max="2" width="50.85546875" style="26" customWidth="1"/>
    <col min="3" max="3" width="14.85546875" style="26" customWidth="1"/>
    <col min="4" max="4" width="15.85546875" style="26" customWidth="1"/>
    <col min="5" max="5" width="15.7109375" style="26" customWidth="1"/>
    <col min="6" max="6" width="17.140625" style="26" bestFit="1" customWidth="1"/>
    <col min="7" max="7" width="16" style="26" customWidth="1"/>
    <col min="8" max="8" width="16.42578125" style="26" customWidth="1"/>
    <col min="9" max="9" width="16.140625" style="26" customWidth="1"/>
    <col min="10" max="15" width="11.42578125" style="19" customWidth="1"/>
    <col min="16" max="256" width="11.42578125" style="19"/>
    <col min="257" max="257" width="11.42578125" style="19" customWidth="1"/>
    <col min="258" max="258" width="50.85546875" style="19" customWidth="1"/>
    <col min="259" max="259" width="14.85546875" style="19" customWidth="1"/>
    <col min="260" max="260" width="15.85546875" style="19" customWidth="1"/>
    <col min="261" max="261" width="15.7109375" style="19" customWidth="1"/>
    <col min="262" max="262" width="17.140625" style="19" bestFit="1" customWidth="1"/>
    <col min="263" max="263" width="16" style="19" customWidth="1"/>
    <col min="264" max="264" width="16.42578125" style="19" customWidth="1"/>
    <col min="265" max="265" width="16.140625" style="19" customWidth="1"/>
    <col min="266" max="271" width="11.42578125" style="19" customWidth="1"/>
    <col min="272" max="512" width="11.42578125" style="19"/>
    <col min="513" max="513" width="11.42578125" style="19" customWidth="1"/>
    <col min="514" max="514" width="50.85546875" style="19" customWidth="1"/>
    <col min="515" max="515" width="14.85546875" style="19" customWidth="1"/>
    <col min="516" max="516" width="15.85546875" style="19" customWidth="1"/>
    <col min="517" max="517" width="15.7109375" style="19" customWidth="1"/>
    <col min="518" max="518" width="17.140625" style="19" bestFit="1" customWidth="1"/>
    <col min="519" max="519" width="16" style="19" customWidth="1"/>
    <col min="520" max="520" width="16.42578125" style="19" customWidth="1"/>
    <col min="521" max="521" width="16.140625" style="19" customWidth="1"/>
    <col min="522" max="527" width="11.42578125" style="19" customWidth="1"/>
    <col min="528" max="768" width="11.42578125" style="19"/>
    <col min="769" max="769" width="11.42578125" style="19" customWidth="1"/>
    <col min="770" max="770" width="50.85546875" style="19" customWidth="1"/>
    <col min="771" max="771" width="14.85546875" style="19" customWidth="1"/>
    <col min="772" max="772" width="15.85546875" style="19" customWidth="1"/>
    <col min="773" max="773" width="15.7109375" style="19" customWidth="1"/>
    <col min="774" max="774" width="17.140625" style="19" bestFit="1" customWidth="1"/>
    <col min="775" max="775" width="16" style="19" customWidth="1"/>
    <col min="776" max="776" width="16.42578125" style="19" customWidth="1"/>
    <col min="777" max="777" width="16.140625" style="19" customWidth="1"/>
    <col min="778" max="783" width="11.42578125" style="19" customWidth="1"/>
    <col min="784" max="1024" width="11.42578125" style="19"/>
    <col min="1025" max="1025" width="11.42578125" style="19" customWidth="1"/>
    <col min="1026" max="1026" width="50.85546875" style="19" customWidth="1"/>
    <col min="1027" max="1027" width="14.85546875" style="19" customWidth="1"/>
    <col min="1028" max="1028" width="15.85546875" style="19" customWidth="1"/>
    <col min="1029" max="1029" width="15.7109375" style="19" customWidth="1"/>
    <col min="1030" max="1030" width="17.140625" style="19" bestFit="1" customWidth="1"/>
    <col min="1031" max="1031" width="16" style="19" customWidth="1"/>
    <col min="1032" max="1032" width="16.42578125" style="19" customWidth="1"/>
    <col min="1033" max="1033" width="16.140625" style="19" customWidth="1"/>
    <col min="1034" max="1039" width="11.42578125" style="19" customWidth="1"/>
    <col min="1040" max="1280" width="11.42578125" style="19"/>
    <col min="1281" max="1281" width="11.42578125" style="19" customWidth="1"/>
    <col min="1282" max="1282" width="50.85546875" style="19" customWidth="1"/>
    <col min="1283" max="1283" width="14.85546875" style="19" customWidth="1"/>
    <col min="1284" max="1284" width="15.85546875" style="19" customWidth="1"/>
    <col min="1285" max="1285" width="15.7109375" style="19" customWidth="1"/>
    <col min="1286" max="1286" width="17.140625" style="19" bestFit="1" customWidth="1"/>
    <col min="1287" max="1287" width="16" style="19" customWidth="1"/>
    <col min="1288" max="1288" width="16.42578125" style="19" customWidth="1"/>
    <col min="1289" max="1289" width="16.140625" style="19" customWidth="1"/>
    <col min="1290" max="1295" width="11.42578125" style="19" customWidth="1"/>
    <col min="1296" max="1536" width="11.42578125" style="19"/>
    <col min="1537" max="1537" width="11.42578125" style="19" customWidth="1"/>
    <col min="1538" max="1538" width="50.85546875" style="19" customWidth="1"/>
    <col min="1539" max="1539" width="14.85546875" style="19" customWidth="1"/>
    <col min="1540" max="1540" width="15.85546875" style="19" customWidth="1"/>
    <col min="1541" max="1541" width="15.7109375" style="19" customWidth="1"/>
    <col min="1542" max="1542" width="17.140625" style="19" bestFit="1" customWidth="1"/>
    <col min="1543" max="1543" width="16" style="19" customWidth="1"/>
    <col min="1544" max="1544" width="16.42578125" style="19" customWidth="1"/>
    <col min="1545" max="1545" width="16.140625" style="19" customWidth="1"/>
    <col min="1546" max="1551" width="11.42578125" style="19" customWidth="1"/>
    <col min="1552" max="1792" width="11.42578125" style="19"/>
    <col min="1793" max="1793" width="11.42578125" style="19" customWidth="1"/>
    <col min="1794" max="1794" width="50.85546875" style="19" customWidth="1"/>
    <col min="1795" max="1795" width="14.85546875" style="19" customWidth="1"/>
    <col min="1796" max="1796" width="15.85546875" style="19" customWidth="1"/>
    <col min="1797" max="1797" width="15.7109375" style="19" customWidth="1"/>
    <col min="1798" max="1798" width="17.140625" style="19" bestFit="1" customWidth="1"/>
    <col min="1799" max="1799" width="16" style="19" customWidth="1"/>
    <col min="1800" max="1800" width="16.42578125" style="19" customWidth="1"/>
    <col min="1801" max="1801" width="16.140625" style="19" customWidth="1"/>
    <col min="1802" max="1807" width="11.42578125" style="19" customWidth="1"/>
    <col min="1808" max="2048" width="11.42578125" style="19"/>
    <col min="2049" max="2049" width="11.42578125" style="19" customWidth="1"/>
    <col min="2050" max="2050" width="50.85546875" style="19" customWidth="1"/>
    <col min="2051" max="2051" width="14.85546875" style="19" customWidth="1"/>
    <col min="2052" max="2052" width="15.85546875" style="19" customWidth="1"/>
    <col min="2053" max="2053" width="15.7109375" style="19" customWidth="1"/>
    <col min="2054" max="2054" width="17.140625" style="19" bestFit="1" customWidth="1"/>
    <col min="2055" max="2055" width="16" style="19" customWidth="1"/>
    <col min="2056" max="2056" width="16.42578125" style="19" customWidth="1"/>
    <col min="2057" max="2057" width="16.140625" style="19" customWidth="1"/>
    <col min="2058" max="2063" width="11.42578125" style="19" customWidth="1"/>
    <col min="2064" max="2304" width="11.42578125" style="19"/>
    <col min="2305" max="2305" width="11.42578125" style="19" customWidth="1"/>
    <col min="2306" max="2306" width="50.85546875" style="19" customWidth="1"/>
    <col min="2307" max="2307" width="14.85546875" style="19" customWidth="1"/>
    <col min="2308" max="2308" width="15.85546875" style="19" customWidth="1"/>
    <col min="2309" max="2309" width="15.7109375" style="19" customWidth="1"/>
    <col min="2310" max="2310" width="17.140625" style="19" bestFit="1" customWidth="1"/>
    <col min="2311" max="2311" width="16" style="19" customWidth="1"/>
    <col min="2312" max="2312" width="16.42578125" style="19" customWidth="1"/>
    <col min="2313" max="2313" width="16.140625" style="19" customWidth="1"/>
    <col min="2314" max="2319" width="11.42578125" style="19" customWidth="1"/>
    <col min="2320" max="2560" width="11.42578125" style="19"/>
    <col min="2561" max="2561" width="11.42578125" style="19" customWidth="1"/>
    <col min="2562" max="2562" width="50.85546875" style="19" customWidth="1"/>
    <col min="2563" max="2563" width="14.85546875" style="19" customWidth="1"/>
    <col min="2564" max="2564" width="15.85546875" style="19" customWidth="1"/>
    <col min="2565" max="2565" width="15.7109375" style="19" customWidth="1"/>
    <col min="2566" max="2566" width="17.140625" style="19" bestFit="1" customWidth="1"/>
    <col min="2567" max="2567" width="16" style="19" customWidth="1"/>
    <col min="2568" max="2568" width="16.42578125" style="19" customWidth="1"/>
    <col min="2569" max="2569" width="16.140625" style="19" customWidth="1"/>
    <col min="2570" max="2575" width="11.42578125" style="19" customWidth="1"/>
    <col min="2576" max="2816" width="11.42578125" style="19"/>
    <col min="2817" max="2817" width="11.42578125" style="19" customWidth="1"/>
    <col min="2818" max="2818" width="50.85546875" style="19" customWidth="1"/>
    <col min="2819" max="2819" width="14.85546875" style="19" customWidth="1"/>
    <col min="2820" max="2820" width="15.85546875" style="19" customWidth="1"/>
    <col min="2821" max="2821" width="15.7109375" style="19" customWidth="1"/>
    <col min="2822" max="2822" width="17.140625" style="19" bestFit="1" customWidth="1"/>
    <col min="2823" max="2823" width="16" style="19" customWidth="1"/>
    <col min="2824" max="2824" width="16.42578125" style="19" customWidth="1"/>
    <col min="2825" max="2825" width="16.140625" style="19" customWidth="1"/>
    <col min="2826" max="2831" width="11.42578125" style="19" customWidth="1"/>
    <col min="2832" max="3072" width="11.42578125" style="19"/>
    <col min="3073" max="3073" width="11.42578125" style="19" customWidth="1"/>
    <col min="3074" max="3074" width="50.85546875" style="19" customWidth="1"/>
    <col min="3075" max="3075" width="14.85546875" style="19" customWidth="1"/>
    <col min="3076" max="3076" width="15.85546875" style="19" customWidth="1"/>
    <col min="3077" max="3077" width="15.7109375" style="19" customWidth="1"/>
    <col min="3078" max="3078" width="17.140625" style="19" bestFit="1" customWidth="1"/>
    <col min="3079" max="3079" width="16" style="19" customWidth="1"/>
    <col min="3080" max="3080" width="16.42578125" style="19" customWidth="1"/>
    <col min="3081" max="3081" width="16.140625" style="19" customWidth="1"/>
    <col min="3082" max="3087" width="11.42578125" style="19" customWidth="1"/>
    <col min="3088" max="3328" width="11.42578125" style="19"/>
    <col min="3329" max="3329" width="11.42578125" style="19" customWidth="1"/>
    <col min="3330" max="3330" width="50.85546875" style="19" customWidth="1"/>
    <col min="3331" max="3331" width="14.85546875" style="19" customWidth="1"/>
    <col min="3332" max="3332" width="15.85546875" style="19" customWidth="1"/>
    <col min="3333" max="3333" width="15.7109375" style="19" customWidth="1"/>
    <col min="3334" max="3334" width="17.140625" style="19" bestFit="1" customWidth="1"/>
    <col min="3335" max="3335" width="16" style="19" customWidth="1"/>
    <col min="3336" max="3336" width="16.42578125" style="19" customWidth="1"/>
    <col min="3337" max="3337" width="16.140625" style="19" customWidth="1"/>
    <col min="3338" max="3343" width="11.42578125" style="19" customWidth="1"/>
    <col min="3344" max="3584" width="11.42578125" style="19"/>
    <col min="3585" max="3585" width="11.42578125" style="19" customWidth="1"/>
    <col min="3586" max="3586" width="50.85546875" style="19" customWidth="1"/>
    <col min="3587" max="3587" width="14.85546875" style="19" customWidth="1"/>
    <col min="3588" max="3588" width="15.85546875" style="19" customWidth="1"/>
    <col min="3589" max="3589" width="15.7109375" style="19" customWidth="1"/>
    <col min="3590" max="3590" width="17.140625" style="19" bestFit="1" customWidth="1"/>
    <col min="3591" max="3591" width="16" style="19" customWidth="1"/>
    <col min="3592" max="3592" width="16.42578125" style="19" customWidth="1"/>
    <col min="3593" max="3593" width="16.140625" style="19" customWidth="1"/>
    <col min="3594" max="3599" width="11.42578125" style="19" customWidth="1"/>
    <col min="3600" max="3840" width="11.42578125" style="19"/>
    <col min="3841" max="3841" width="11.42578125" style="19" customWidth="1"/>
    <col min="3842" max="3842" width="50.85546875" style="19" customWidth="1"/>
    <col min="3843" max="3843" width="14.85546875" style="19" customWidth="1"/>
    <col min="3844" max="3844" width="15.85546875" style="19" customWidth="1"/>
    <col min="3845" max="3845" width="15.7109375" style="19" customWidth="1"/>
    <col min="3846" max="3846" width="17.140625" style="19" bestFit="1" customWidth="1"/>
    <col min="3847" max="3847" width="16" style="19" customWidth="1"/>
    <col min="3848" max="3848" width="16.42578125" style="19" customWidth="1"/>
    <col min="3849" max="3849" width="16.140625" style="19" customWidth="1"/>
    <col min="3850" max="3855" width="11.42578125" style="19" customWidth="1"/>
    <col min="3856" max="4096" width="11.42578125" style="19"/>
    <col min="4097" max="4097" width="11.42578125" style="19" customWidth="1"/>
    <col min="4098" max="4098" width="50.85546875" style="19" customWidth="1"/>
    <col min="4099" max="4099" width="14.85546875" style="19" customWidth="1"/>
    <col min="4100" max="4100" width="15.85546875" style="19" customWidth="1"/>
    <col min="4101" max="4101" width="15.7109375" style="19" customWidth="1"/>
    <col min="4102" max="4102" width="17.140625" style="19" bestFit="1" customWidth="1"/>
    <col min="4103" max="4103" width="16" style="19" customWidth="1"/>
    <col min="4104" max="4104" width="16.42578125" style="19" customWidth="1"/>
    <col min="4105" max="4105" width="16.140625" style="19" customWidth="1"/>
    <col min="4106" max="4111" width="11.42578125" style="19" customWidth="1"/>
    <col min="4112" max="4352" width="11.42578125" style="19"/>
    <col min="4353" max="4353" width="11.42578125" style="19" customWidth="1"/>
    <col min="4354" max="4354" width="50.85546875" style="19" customWidth="1"/>
    <col min="4355" max="4355" width="14.85546875" style="19" customWidth="1"/>
    <col min="4356" max="4356" width="15.85546875" style="19" customWidth="1"/>
    <col min="4357" max="4357" width="15.7109375" style="19" customWidth="1"/>
    <col min="4358" max="4358" width="17.140625" style="19" bestFit="1" customWidth="1"/>
    <col min="4359" max="4359" width="16" style="19" customWidth="1"/>
    <col min="4360" max="4360" width="16.42578125" style="19" customWidth="1"/>
    <col min="4361" max="4361" width="16.140625" style="19" customWidth="1"/>
    <col min="4362" max="4367" width="11.42578125" style="19" customWidth="1"/>
    <col min="4368" max="4608" width="11.42578125" style="19"/>
    <col min="4609" max="4609" width="11.42578125" style="19" customWidth="1"/>
    <col min="4610" max="4610" width="50.85546875" style="19" customWidth="1"/>
    <col min="4611" max="4611" width="14.85546875" style="19" customWidth="1"/>
    <col min="4612" max="4612" width="15.85546875" style="19" customWidth="1"/>
    <col min="4613" max="4613" width="15.7109375" style="19" customWidth="1"/>
    <col min="4614" max="4614" width="17.140625" style="19" bestFit="1" customWidth="1"/>
    <col min="4615" max="4615" width="16" style="19" customWidth="1"/>
    <col min="4616" max="4616" width="16.42578125" style="19" customWidth="1"/>
    <col min="4617" max="4617" width="16.140625" style="19" customWidth="1"/>
    <col min="4618" max="4623" width="11.42578125" style="19" customWidth="1"/>
    <col min="4624" max="4864" width="11.42578125" style="19"/>
    <col min="4865" max="4865" width="11.42578125" style="19" customWidth="1"/>
    <col min="4866" max="4866" width="50.85546875" style="19" customWidth="1"/>
    <col min="4867" max="4867" width="14.85546875" style="19" customWidth="1"/>
    <col min="4868" max="4868" width="15.85546875" style="19" customWidth="1"/>
    <col min="4869" max="4869" width="15.7109375" style="19" customWidth="1"/>
    <col min="4870" max="4870" width="17.140625" style="19" bestFit="1" customWidth="1"/>
    <col min="4871" max="4871" width="16" style="19" customWidth="1"/>
    <col min="4872" max="4872" width="16.42578125" style="19" customWidth="1"/>
    <col min="4873" max="4873" width="16.140625" style="19" customWidth="1"/>
    <col min="4874" max="4879" width="11.42578125" style="19" customWidth="1"/>
    <col min="4880" max="5120" width="11.42578125" style="19"/>
    <col min="5121" max="5121" width="11.42578125" style="19" customWidth="1"/>
    <col min="5122" max="5122" width="50.85546875" style="19" customWidth="1"/>
    <col min="5123" max="5123" width="14.85546875" style="19" customWidth="1"/>
    <col min="5124" max="5124" width="15.85546875" style="19" customWidth="1"/>
    <col min="5125" max="5125" width="15.7109375" style="19" customWidth="1"/>
    <col min="5126" max="5126" width="17.140625" style="19" bestFit="1" customWidth="1"/>
    <col min="5127" max="5127" width="16" style="19" customWidth="1"/>
    <col min="5128" max="5128" width="16.42578125" style="19" customWidth="1"/>
    <col min="5129" max="5129" width="16.140625" style="19" customWidth="1"/>
    <col min="5130" max="5135" width="11.42578125" style="19" customWidth="1"/>
    <col min="5136" max="5376" width="11.42578125" style="19"/>
    <col min="5377" max="5377" width="11.42578125" style="19" customWidth="1"/>
    <col min="5378" max="5378" width="50.85546875" style="19" customWidth="1"/>
    <col min="5379" max="5379" width="14.85546875" style="19" customWidth="1"/>
    <col min="5380" max="5380" width="15.85546875" style="19" customWidth="1"/>
    <col min="5381" max="5381" width="15.7109375" style="19" customWidth="1"/>
    <col min="5382" max="5382" width="17.140625" style="19" bestFit="1" customWidth="1"/>
    <col min="5383" max="5383" width="16" style="19" customWidth="1"/>
    <col min="5384" max="5384" width="16.42578125" style="19" customWidth="1"/>
    <col min="5385" max="5385" width="16.140625" style="19" customWidth="1"/>
    <col min="5386" max="5391" width="11.42578125" style="19" customWidth="1"/>
    <col min="5392" max="5632" width="11.42578125" style="19"/>
    <col min="5633" max="5633" width="11.42578125" style="19" customWidth="1"/>
    <col min="5634" max="5634" width="50.85546875" style="19" customWidth="1"/>
    <col min="5635" max="5635" width="14.85546875" style="19" customWidth="1"/>
    <col min="5636" max="5636" width="15.85546875" style="19" customWidth="1"/>
    <col min="5637" max="5637" width="15.7109375" style="19" customWidth="1"/>
    <col min="5638" max="5638" width="17.140625" style="19" bestFit="1" customWidth="1"/>
    <col min="5639" max="5639" width="16" style="19" customWidth="1"/>
    <col min="5640" max="5640" width="16.42578125" style="19" customWidth="1"/>
    <col min="5641" max="5641" width="16.140625" style="19" customWidth="1"/>
    <col min="5642" max="5647" width="11.42578125" style="19" customWidth="1"/>
    <col min="5648" max="5888" width="11.42578125" style="19"/>
    <col min="5889" max="5889" width="11.42578125" style="19" customWidth="1"/>
    <col min="5890" max="5890" width="50.85546875" style="19" customWidth="1"/>
    <col min="5891" max="5891" width="14.85546875" style="19" customWidth="1"/>
    <col min="5892" max="5892" width="15.85546875" style="19" customWidth="1"/>
    <col min="5893" max="5893" width="15.7109375" style="19" customWidth="1"/>
    <col min="5894" max="5894" width="17.140625" style="19" bestFit="1" customWidth="1"/>
    <col min="5895" max="5895" width="16" style="19" customWidth="1"/>
    <col min="5896" max="5896" width="16.42578125" style="19" customWidth="1"/>
    <col min="5897" max="5897" width="16.140625" style="19" customWidth="1"/>
    <col min="5898" max="5903" width="11.42578125" style="19" customWidth="1"/>
    <col min="5904" max="6144" width="11.42578125" style="19"/>
    <col min="6145" max="6145" width="11.42578125" style="19" customWidth="1"/>
    <col min="6146" max="6146" width="50.85546875" style="19" customWidth="1"/>
    <col min="6147" max="6147" width="14.85546875" style="19" customWidth="1"/>
    <col min="6148" max="6148" width="15.85546875" style="19" customWidth="1"/>
    <col min="6149" max="6149" width="15.7109375" style="19" customWidth="1"/>
    <col min="6150" max="6150" width="17.140625" style="19" bestFit="1" customWidth="1"/>
    <col min="6151" max="6151" width="16" style="19" customWidth="1"/>
    <col min="6152" max="6152" width="16.42578125" style="19" customWidth="1"/>
    <col min="6153" max="6153" width="16.140625" style="19" customWidth="1"/>
    <col min="6154" max="6159" width="11.42578125" style="19" customWidth="1"/>
    <col min="6160" max="6400" width="11.42578125" style="19"/>
    <col min="6401" max="6401" width="11.42578125" style="19" customWidth="1"/>
    <col min="6402" max="6402" width="50.85546875" style="19" customWidth="1"/>
    <col min="6403" max="6403" width="14.85546875" style="19" customWidth="1"/>
    <col min="6404" max="6404" width="15.85546875" style="19" customWidth="1"/>
    <col min="6405" max="6405" width="15.7109375" style="19" customWidth="1"/>
    <col min="6406" max="6406" width="17.140625" style="19" bestFit="1" customWidth="1"/>
    <col min="6407" max="6407" width="16" style="19" customWidth="1"/>
    <col min="6408" max="6408" width="16.42578125" style="19" customWidth="1"/>
    <col min="6409" max="6409" width="16.140625" style="19" customWidth="1"/>
    <col min="6410" max="6415" width="11.42578125" style="19" customWidth="1"/>
    <col min="6416" max="6656" width="11.42578125" style="19"/>
    <col min="6657" max="6657" width="11.42578125" style="19" customWidth="1"/>
    <col min="6658" max="6658" width="50.85546875" style="19" customWidth="1"/>
    <col min="6659" max="6659" width="14.85546875" style="19" customWidth="1"/>
    <col min="6660" max="6660" width="15.85546875" style="19" customWidth="1"/>
    <col min="6661" max="6661" width="15.7109375" style="19" customWidth="1"/>
    <col min="6662" max="6662" width="17.140625" style="19" bestFit="1" customWidth="1"/>
    <col min="6663" max="6663" width="16" style="19" customWidth="1"/>
    <col min="6664" max="6664" width="16.42578125" style="19" customWidth="1"/>
    <col min="6665" max="6665" width="16.140625" style="19" customWidth="1"/>
    <col min="6666" max="6671" width="11.42578125" style="19" customWidth="1"/>
    <col min="6672" max="6912" width="11.42578125" style="19"/>
    <col min="6913" max="6913" width="11.42578125" style="19" customWidth="1"/>
    <col min="6914" max="6914" width="50.85546875" style="19" customWidth="1"/>
    <col min="6915" max="6915" width="14.85546875" style="19" customWidth="1"/>
    <col min="6916" max="6916" width="15.85546875" style="19" customWidth="1"/>
    <col min="6917" max="6917" width="15.7109375" style="19" customWidth="1"/>
    <col min="6918" max="6918" width="17.140625" style="19" bestFit="1" customWidth="1"/>
    <col min="6919" max="6919" width="16" style="19" customWidth="1"/>
    <col min="6920" max="6920" width="16.42578125" style="19" customWidth="1"/>
    <col min="6921" max="6921" width="16.140625" style="19" customWidth="1"/>
    <col min="6922" max="6927" width="11.42578125" style="19" customWidth="1"/>
    <col min="6928" max="7168" width="11.42578125" style="19"/>
    <col min="7169" max="7169" width="11.42578125" style="19" customWidth="1"/>
    <col min="7170" max="7170" width="50.85546875" style="19" customWidth="1"/>
    <col min="7171" max="7171" width="14.85546875" style="19" customWidth="1"/>
    <col min="7172" max="7172" width="15.85546875" style="19" customWidth="1"/>
    <col min="7173" max="7173" width="15.7109375" style="19" customWidth="1"/>
    <col min="7174" max="7174" width="17.140625" style="19" bestFit="1" customWidth="1"/>
    <col min="7175" max="7175" width="16" style="19" customWidth="1"/>
    <col min="7176" max="7176" width="16.42578125" style="19" customWidth="1"/>
    <col min="7177" max="7177" width="16.140625" style="19" customWidth="1"/>
    <col min="7178" max="7183" width="11.42578125" style="19" customWidth="1"/>
    <col min="7184" max="7424" width="11.42578125" style="19"/>
    <col min="7425" max="7425" width="11.42578125" style="19" customWidth="1"/>
    <col min="7426" max="7426" width="50.85546875" style="19" customWidth="1"/>
    <col min="7427" max="7427" width="14.85546875" style="19" customWidth="1"/>
    <col min="7428" max="7428" width="15.85546875" style="19" customWidth="1"/>
    <col min="7429" max="7429" width="15.7109375" style="19" customWidth="1"/>
    <col min="7430" max="7430" width="17.140625" style="19" bestFit="1" customWidth="1"/>
    <col min="7431" max="7431" width="16" style="19" customWidth="1"/>
    <col min="7432" max="7432" width="16.42578125" style="19" customWidth="1"/>
    <col min="7433" max="7433" width="16.140625" style="19" customWidth="1"/>
    <col min="7434" max="7439" width="11.42578125" style="19" customWidth="1"/>
    <col min="7440" max="7680" width="11.42578125" style="19"/>
    <col min="7681" max="7681" width="11.42578125" style="19" customWidth="1"/>
    <col min="7682" max="7682" width="50.85546875" style="19" customWidth="1"/>
    <col min="7683" max="7683" width="14.85546875" style="19" customWidth="1"/>
    <col min="7684" max="7684" width="15.85546875" style="19" customWidth="1"/>
    <col min="7685" max="7685" width="15.7109375" style="19" customWidth="1"/>
    <col min="7686" max="7686" width="17.140625" style="19" bestFit="1" customWidth="1"/>
    <col min="7687" max="7687" width="16" style="19" customWidth="1"/>
    <col min="7688" max="7688" width="16.42578125" style="19" customWidth="1"/>
    <col min="7689" max="7689" width="16.140625" style="19" customWidth="1"/>
    <col min="7690" max="7695" width="11.42578125" style="19" customWidth="1"/>
    <col min="7696" max="7936" width="11.42578125" style="19"/>
    <col min="7937" max="7937" width="11.42578125" style="19" customWidth="1"/>
    <col min="7938" max="7938" width="50.85546875" style="19" customWidth="1"/>
    <col min="7939" max="7939" width="14.85546875" style="19" customWidth="1"/>
    <col min="7940" max="7940" width="15.85546875" style="19" customWidth="1"/>
    <col min="7941" max="7941" width="15.7109375" style="19" customWidth="1"/>
    <col min="7942" max="7942" width="17.140625" style="19" bestFit="1" customWidth="1"/>
    <col min="7943" max="7943" width="16" style="19" customWidth="1"/>
    <col min="7944" max="7944" width="16.42578125" style="19" customWidth="1"/>
    <col min="7945" max="7945" width="16.140625" style="19" customWidth="1"/>
    <col min="7946" max="7951" width="11.42578125" style="19" customWidth="1"/>
    <col min="7952" max="8192" width="11.42578125" style="19"/>
    <col min="8193" max="8193" width="11.42578125" style="19" customWidth="1"/>
    <col min="8194" max="8194" width="50.85546875" style="19" customWidth="1"/>
    <col min="8195" max="8195" width="14.85546875" style="19" customWidth="1"/>
    <col min="8196" max="8196" width="15.85546875" style="19" customWidth="1"/>
    <col min="8197" max="8197" width="15.7109375" style="19" customWidth="1"/>
    <col min="8198" max="8198" width="17.140625" style="19" bestFit="1" customWidth="1"/>
    <col min="8199" max="8199" width="16" style="19" customWidth="1"/>
    <col min="8200" max="8200" width="16.42578125" style="19" customWidth="1"/>
    <col min="8201" max="8201" width="16.140625" style="19" customWidth="1"/>
    <col min="8202" max="8207" width="11.42578125" style="19" customWidth="1"/>
    <col min="8208" max="8448" width="11.42578125" style="19"/>
    <col min="8449" max="8449" width="11.42578125" style="19" customWidth="1"/>
    <col min="8450" max="8450" width="50.85546875" style="19" customWidth="1"/>
    <col min="8451" max="8451" width="14.85546875" style="19" customWidth="1"/>
    <col min="8452" max="8452" width="15.85546875" style="19" customWidth="1"/>
    <col min="8453" max="8453" width="15.7109375" style="19" customWidth="1"/>
    <col min="8454" max="8454" width="17.140625" style="19" bestFit="1" customWidth="1"/>
    <col min="8455" max="8455" width="16" style="19" customWidth="1"/>
    <col min="8456" max="8456" width="16.42578125" style="19" customWidth="1"/>
    <col min="8457" max="8457" width="16.140625" style="19" customWidth="1"/>
    <col min="8458" max="8463" width="11.42578125" style="19" customWidth="1"/>
    <col min="8464" max="8704" width="11.42578125" style="19"/>
    <col min="8705" max="8705" width="11.42578125" style="19" customWidth="1"/>
    <col min="8706" max="8706" width="50.85546875" style="19" customWidth="1"/>
    <col min="8707" max="8707" width="14.85546875" style="19" customWidth="1"/>
    <col min="8708" max="8708" width="15.85546875" style="19" customWidth="1"/>
    <col min="8709" max="8709" width="15.7109375" style="19" customWidth="1"/>
    <col min="8710" max="8710" width="17.140625" style="19" bestFit="1" customWidth="1"/>
    <col min="8711" max="8711" width="16" style="19" customWidth="1"/>
    <col min="8712" max="8712" width="16.42578125" style="19" customWidth="1"/>
    <col min="8713" max="8713" width="16.140625" style="19" customWidth="1"/>
    <col min="8714" max="8719" width="11.42578125" style="19" customWidth="1"/>
    <col min="8720" max="8960" width="11.42578125" style="19"/>
    <col min="8961" max="8961" width="11.42578125" style="19" customWidth="1"/>
    <col min="8962" max="8962" width="50.85546875" style="19" customWidth="1"/>
    <col min="8963" max="8963" width="14.85546875" style="19" customWidth="1"/>
    <col min="8964" max="8964" width="15.85546875" style="19" customWidth="1"/>
    <col min="8965" max="8965" width="15.7109375" style="19" customWidth="1"/>
    <col min="8966" max="8966" width="17.140625" style="19" bestFit="1" customWidth="1"/>
    <col min="8967" max="8967" width="16" style="19" customWidth="1"/>
    <col min="8968" max="8968" width="16.42578125" style="19" customWidth="1"/>
    <col min="8969" max="8969" width="16.140625" style="19" customWidth="1"/>
    <col min="8970" max="8975" width="11.42578125" style="19" customWidth="1"/>
    <col min="8976" max="9216" width="11.42578125" style="19"/>
    <col min="9217" max="9217" width="11.42578125" style="19" customWidth="1"/>
    <col min="9218" max="9218" width="50.85546875" style="19" customWidth="1"/>
    <col min="9219" max="9219" width="14.85546875" style="19" customWidth="1"/>
    <col min="9220" max="9220" width="15.85546875" style="19" customWidth="1"/>
    <col min="9221" max="9221" width="15.7109375" style="19" customWidth="1"/>
    <col min="9222" max="9222" width="17.140625" style="19" bestFit="1" customWidth="1"/>
    <col min="9223" max="9223" width="16" style="19" customWidth="1"/>
    <col min="9224" max="9224" width="16.42578125" style="19" customWidth="1"/>
    <col min="9225" max="9225" width="16.140625" style="19" customWidth="1"/>
    <col min="9226" max="9231" width="11.42578125" style="19" customWidth="1"/>
    <col min="9232" max="9472" width="11.42578125" style="19"/>
    <col min="9473" max="9473" width="11.42578125" style="19" customWidth="1"/>
    <col min="9474" max="9474" width="50.85546875" style="19" customWidth="1"/>
    <col min="9475" max="9475" width="14.85546875" style="19" customWidth="1"/>
    <col min="9476" max="9476" width="15.85546875" style="19" customWidth="1"/>
    <col min="9477" max="9477" width="15.7109375" style="19" customWidth="1"/>
    <col min="9478" max="9478" width="17.140625" style="19" bestFit="1" customWidth="1"/>
    <col min="9479" max="9479" width="16" style="19" customWidth="1"/>
    <col min="9480" max="9480" width="16.42578125" style="19" customWidth="1"/>
    <col min="9481" max="9481" width="16.140625" style="19" customWidth="1"/>
    <col min="9482" max="9487" width="11.42578125" style="19" customWidth="1"/>
    <col min="9488" max="9728" width="11.42578125" style="19"/>
    <col min="9729" max="9729" width="11.42578125" style="19" customWidth="1"/>
    <col min="9730" max="9730" width="50.85546875" style="19" customWidth="1"/>
    <col min="9731" max="9731" width="14.85546875" style="19" customWidth="1"/>
    <col min="9732" max="9732" width="15.85546875" style="19" customWidth="1"/>
    <col min="9733" max="9733" width="15.7109375" style="19" customWidth="1"/>
    <col min="9734" max="9734" width="17.140625" style="19" bestFit="1" customWidth="1"/>
    <col min="9735" max="9735" width="16" style="19" customWidth="1"/>
    <col min="9736" max="9736" width="16.42578125" style="19" customWidth="1"/>
    <col min="9737" max="9737" width="16.140625" style="19" customWidth="1"/>
    <col min="9738" max="9743" width="11.42578125" style="19" customWidth="1"/>
    <col min="9744" max="9984" width="11.42578125" style="19"/>
    <col min="9985" max="9985" width="11.42578125" style="19" customWidth="1"/>
    <col min="9986" max="9986" width="50.85546875" style="19" customWidth="1"/>
    <col min="9987" max="9987" width="14.85546875" style="19" customWidth="1"/>
    <col min="9988" max="9988" width="15.85546875" style="19" customWidth="1"/>
    <col min="9989" max="9989" width="15.7109375" style="19" customWidth="1"/>
    <col min="9990" max="9990" width="17.140625" style="19" bestFit="1" customWidth="1"/>
    <col min="9991" max="9991" width="16" style="19" customWidth="1"/>
    <col min="9992" max="9992" width="16.42578125" style="19" customWidth="1"/>
    <col min="9993" max="9993" width="16.140625" style="19" customWidth="1"/>
    <col min="9994" max="9999" width="11.42578125" style="19" customWidth="1"/>
    <col min="10000" max="10240" width="11.42578125" style="19"/>
    <col min="10241" max="10241" width="11.42578125" style="19" customWidth="1"/>
    <col min="10242" max="10242" width="50.85546875" style="19" customWidth="1"/>
    <col min="10243" max="10243" width="14.85546875" style="19" customWidth="1"/>
    <col min="10244" max="10244" width="15.85546875" style="19" customWidth="1"/>
    <col min="10245" max="10245" width="15.7109375" style="19" customWidth="1"/>
    <col min="10246" max="10246" width="17.140625" style="19" bestFit="1" customWidth="1"/>
    <col min="10247" max="10247" width="16" style="19" customWidth="1"/>
    <col min="10248" max="10248" width="16.42578125" style="19" customWidth="1"/>
    <col min="10249" max="10249" width="16.140625" style="19" customWidth="1"/>
    <col min="10250" max="10255" width="11.42578125" style="19" customWidth="1"/>
    <col min="10256" max="10496" width="11.42578125" style="19"/>
    <col min="10497" max="10497" width="11.42578125" style="19" customWidth="1"/>
    <col min="10498" max="10498" width="50.85546875" style="19" customWidth="1"/>
    <col min="10499" max="10499" width="14.85546875" style="19" customWidth="1"/>
    <col min="10500" max="10500" width="15.85546875" style="19" customWidth="1"/>
    <col min="10501" max="10501" width="15.7109375" style="19" customWidth="1"/>
    <col min="10502" max="10502" width="17.140625" style="19" bestFit="1" customWidth="1"/>
    <col min="10503" max="10503" width="16" style="19" customWidth="1"/>
    <col min="10504" max="10504" width="16.42578125" style="19" customWidth="1"/>
    <col min="10505" max="10505" width="16.140625" style="19" customWidth="1"/>
    <col min="10506" max="10511" width="11.42578125" style="19" customWidth="1"/>
    <col min="10512" max="10752" width="11.42578125" style="19"/>
    <col min="10753" max="10753" width="11.42578125" style="19" customWidth="1"/>
    <col min="10754" max="10754" width="50.85546875" style="19" customWidth="1"/>
    <col min="10755" max="10755" width="14.85546875" style="19" customWidth="1"/>
    <col min="10756" max="10756" width="15.85546875" style="19" customWidth="1"/>
    <col min="10757" max="10757" width="15.7109375" style="19" customWidth="1"/>
    <col min="10758" max="10758" width="17.140625" style="19" bestFit="1" customWidth="1"/>
    <col min="10759" max="10759" width="16" style="19" customWidth="1"/>
    <col min="10760" max="10760" width="16.42578125" style="19" customWidth="1"/>
    <col min="10761" max="10761" width="16.140625" style="19" customWidth="1"/>
    <col min="10762" max="10767" width="11.42578125" style="19" customWidth="1"/>
    <col min="10768" max="11008" width="11.42578125" style="19"/>
    <col min="11009" max="11009" width="11.42578125" style="19" customWidth="1"/>
    <col min="11010" max="11010" width="50.85546875" style="19" customWidth="1"/>
    <col min="11011" max="11011" width="14.85546875" style="19" customWidth="1"/>
    <col min="11012" max="11012" width="15.85546875" style="19" customWidth="1"/>
    <col min="11013" max="11013" width="15.7109375" style="19" customWidth="1"/>
    <col min="11014" max="11014" width="17.140625" style="19" bestFit="1" customWidth="1"/>
    <col min="11015" max="11015" width="16" style="19" customWidth="1"/>
    <col min="11016" max="11016" width="16.42578125" style="19" customWidth="1"/>
    <col min="11017" max="11017" width="16.140625" style="19" customWidth="1"/>
    <col min="11018" max="11023" width="11.42578125" style="19" customWidth="1"/>
    <col min="11024" max="11264" width="11.42578125" style="19"/>
    <col min="11265" max="11265" width="11.42578125" style="19" customWidth="1"/>
    <col min="11266" max="11266" width="50.85546875" style="19" customWidth="1"/>
    <col min="11267" max="11267" width="14.85546875" style="19" customWidth="1"/>
    <col min="11268" max="11268" width="15.85546875" style="19" customWidth="1"/>
    <col min="11269" max="11269" width="15.7109375" style="19" customWidth="1"/>
    <col min="11270" max="11270" width="17.140625" style="19" bestFit="1" customWidth="1"/>
    <col min="11271" max="11271" width="16" style="19" customWidth="1"/>
    <col min="11272" max="11272" width="16.42578125" style="19" customWidth="1"/>
    <col min="11273" max="11273" width="16.140625" style="19" customWidth="1"/>
    <col min="11274" max="11279" width="11.42578125" style="19" customWidth="1"/>
    <col min="11280" max="11520" width="11.42578125" style="19"/>
    <col min="11521" max="11521" width="11.42578125" style="19" customWidth="1"/>
    <col min="11522" max="11522" width="50.85546875" style="19" customWidth="1"/>
    <col min="11523" max="11523" width="14.85546875" style="19" customWidth="1"/>
    <col min="11524" max="11524" width="15.85546875" style="19" customWidth="1"/>
    <col min="11525" max="11525" width="15.7109375" style="19" customWidth="1"/>
    <col min="11526" max="11526" width="17.140625" style="19" bestFit="1" customWidth="1"/>
    <col min="11527" max="11527" width="16" style="19" customWidth="1"/>
    <col min="11528" max="11528" width="16.42578125" style="19" customWidth="1"/>
    <col min="11529" max="11529" width="16.140625" style="19" customWidth="1"/>
    <col min="11530" max="11535" width="11.42578125" style="19" customWidth="1"/>
    <col min="11536" max="11776" width="11.42578125" style="19"/>
    <col min="11777" max="11777" width="11.42578125" style="19" customWidth="1"/>
    <col min="11778" max="11778" width="50.85546875" style="19" customWidth="1"/>
    <col min="11779" max="11779" width="14.85546875" style="19" customWidth="1"/>
    <col min="11780" max="11780" width="15.85546875" style="19" customWidth="1"/>
    <col min="11781" max="11781" width="15.7109375" style="19" customWidth="1"/>
    <col min="11782" max="11782" width="17.140625" style="19" bestFit="1" customWidth="1"/>
    <col min="11783" max="11783" width="16" style="19" customWidth="1"/>
    <col min="11784" max="11784" width="16.42578125" style="19" customWidth="1"/>
    <col min="11785" max="11785" width="16.140625" style="19" customWidth="1"/>
    <col min="11786" max="11791" width="11.42578125" style="19" customWidth="1"/>
    <col min="11792" max="12032" width="11.42578125" style="19"/>
    <col min="12033" max="12033" width="11.42578125" style="19" customWidth="1"/>
    <col min="12034" max="12034" width="50.85546875" style="19" customWidth="1"/>
    <col min="12035" max="12035" width="14.85546875" style="19" customWidth="1"/>
    <col min="12036" max="12036" width="15.85546875" style="19" customWidth="1"/>
    <col min="12037" max="12037" width="15.7109375" style="19" customWidth="1"/>
    <col min="12038" max="12038" width="17.140625" style="19" bestFit="1" customWidth="1"/>
    <col min="12039" max="12039" width="16" style="19" customWidth="1"/>
    <col min="12040" max="12040" width="16.42578125" style="19" customWidth="1"/>
    <col min="12041" max="12041" width="16.140625" style="19" customWidth="1"/>
    <col min="12042" max="12047" width="11.42578125" style="19" customWidth="1"/>
    <col min="12048" max="12288" width="11.42578125" style="19"/>
    <col min="12289" max="12289" width="11.42578125" style="19" customWidth="1"/>
    <col min="12290" max="12290" width="50.85546875" style="19" customWidth="1"/>
    <col min="12291" max="12291" width="14.85546875" style="19" customWidth="1"/>
    <col min="12292" max="12292" width="15.85546875" style="19" customWidth="1"/>
    <col min="12293" max="12293" width="15.7109375" style="19" customWidth="1"/>
    <col min="12294" max="12294" width="17.140625" style="19" bestFit="1" customWidth="1"/>
    <col min="12295" max="12295" width="16" style="19" customWidth="1"/>
    <col min="12296" max="12296" width="16.42578125" style="19" customWidth="1"/>
    <col min="12297" max="12297" width="16.140625" style="19" customWidth="1"/>
    <col min="12298" max="12303" width="11.42578125" style="19" customWidth="1"/>
    <col min="12304" max="12544" width="11.42578125" style="19"/>
    <col min="12545" max="12545" width="11.42578125" style="19" customWidth="1"/>
    <col min="12546" max="12546" width="50.85546875" style="19" customWidth="1"/>
    <col min="12547" max="12547" width="14.85546875" style="19" customWidth="1"/>
    <col min="12548" max="12548" width="15.85546875" style="19" customWidth="1"/>
    <col min="12549" max="12549" width="15.7109375" style="19" customWidth="1"/>
    <col min="12550" max="12550" width="17.140625" style="19" bestFit="1" customWidth="1"/>
    <col min="12551" max="12551" width="16" style="19" customWidth="1"/>
    <col min="12552" max="12552" width="16.42578125" style="19" customWidth="1"/>
    <col min="12553" max="12553" width="16.140625" style="19" customWidth="1"/>
    <col min="12554" max="12559" width="11.42578125" style="19" customWidth="1"/>
    <col min="12560" max="12800" width="11.42578125" style="19"/>
    <col min="12801" max="12801" width="11.42578125" style="19" customWidth="1"/>
    <col min="12802" max="12802" width="50.85546875" style="19" customWidth="1"/>
    <col min="12803" max="12803" width="14.85546875" style="19" customWidth="1"/>
    <col min="12804" max="12804" width="15.85546875" style="19" customWidth="1"/>
    <col min="12805" max="12805" width="15.7109375" style="19" customWidth="1"/>
    <col min="12806" max="12806" width="17.140625" style="19" bestFit="1" customWidth="1"/>
    <col min="12807" max="12807" width="16" style="19" customWidth="1"/>
    <col min="12808" max="12808" width="16.42578125" style="19" customWidth="1"/>
    <col min="12809" max="12809" width="16.140625" style="19" customWidth="1"/>
    <col min="12810" max="12815" width="11.42578125" style="19" customWidth="1"/>
    <col min="12816" max="13056" width="11.42578125" style="19"/>
    <col min="13057" max="13057" width="11.42578125" style="19" customWidth="1"/>
    <col min="13058" max="13058" width="50.85546875" style="19" customWidth="1"/>
    <col min="13059" max="13059" width="14.85546875" style="19" customWidth="1"/>
    <col min="13060" max="13060" width="15.85546875" style="19" customWidth="1"/>
    <col min="13061" max="13061" width="15.7109375" style="19" customWidth="1"/>
    <col min="13062" max="13062" width="17.140625" style="19" bestFit="1" customWidth="1"/>
    <col min="13063" max="13063" width="16" style="19" customWidth="1"/>
    <col min="13064" max="13064" width="16.42578125" style="19" customWidth="1"/>
    <col min="13065" max="13065" width="16.140625" style="19" customWidth="1"/>
    <col min="13066" max="13071" width="11.42578125" style="19" customWidth="1"/>
    <col min="13072" max="13312" width="11.42578125" style="19"/>
    <col min="13313" max="13313" width="11.42578125" style="19" customWidth="1"/>
    <col min="13314" max="13314" width="50.85546875" style="19" customWidth="1"/>
    <col min="13315" max="13315" width="14.85546875" style="19" customWidth="1"/>
    <col min="13316" max="13316" width="15.85546875" style="19" customWidth="1"/>
    <col min="13317" max="13317" width="15.7109375" style="19" customWidth="1"/>
    <col min="13318" max="13318" width="17.140625" style="19" bestFit="1" customWidth="1"/>
    <col min="13319" max="13319" width="16" style="19" customWidth="1"/>
    <col min="13320" max="13320" width="16.42578125" style="19" customWidth="1"/>
    <col min="13321" max="13321" width="16.140625" style="19" customWidth="1"/>
    <col min="13322" max="13327" width="11.42578125" style="19" customWidth="1"/>
    <col min="13328" max="13568" width="11.42578125" style="19"/>
    <col min="13569" max="13569" width="11.42578125" style="19" customWidth="1"/>
    <col min="13570" max="13570" width="50.85546875" style="19" customWidth="1"/>
    <col min="13571" max="13571" width="14.85546875" style="19" customWidth="1"/>
    <col min="13572" max="13572" width="15.85546875" style="19" customWidth="1"/>
    <col min="13573" max="13573" width="15.7109375" style="19" customWidth="1"/>
    <col min="13574" max="13574" width="17.140625" style="19" bestFit="1" customWidth="1"/>
    <col min="13575" max="13575" width="16" style="19" customWidth="1"/>
    <col min="13576" max="13576" width="16.42578125" style="19" customWidth="1"/>
    <col min="13577" max="13577" width="16.140625" style="19" customWidth="1"/>
    <col min="13578" max="13583" width="11.42578125" style="19" customWidth="1"/>
    <col min="13584" max="13824" width="11.42578125" style="19"/>
    <col min="13825" max="13825" width="11.42578125" style="19" customWidth="1"/>
    <col min="13826" max="13826" width="50.85546875" style="19" customWidth="1"/>
    <col min="13827" max="13827" width="14.85546875" style="19" customWidth="1"/>
    <col min="13828" max="13828" width="15.85546875" style="19" customWidth="1"/>
    <col min="13829" max="13829" width="15.7109375" style="19" customWidth="1"/>
    <col min="13830" max="13830" width="17.140625" style="19" bestFit="1" customWidth="1"/>
    <col min="13831" max="13831" width="16" style="19" customWidth="1"/>
    <col min="13832" max="13832" width="16.42578125" style="19" customWidth="1"/>
    <col min="13833" max="13833" width="16.140625" style="19" customWidth="1"/>
    <col min="13834" max="13839" width="11.42578125" style="19" customWidth="1"/>
    <col min="13840" max="14080" width="11.42578125" style="19"/>
    <col min="14081" max="14081" width="11.42578125" style="19" customWidth="1"/>
    <col min="14082" max="14082" width="50.85546875" style="19" customWidth="1"/>
    <col min="14083" max="14083" width="14.85546875" style="19" customWidth="1"/>
    <col min="14084" max="14084" width="15.85546875" style="19" customWidth="1"/>
    <col min="14085" max="14085" width="15.7109375" style="19" customWidth="1"/>
    <col min="14086" max="14086" width="17.140625" style="19" bestFit="1" customWidth="1"/>
    <col min="14087" max="14087" width="16" style="19" customWidth="1"/>
    <col min="14088" max="14088" width="16.42578125" style="19" customWidth="1"/>
    <col min="14089" max="14089" width="16.140625" style="19" customWidth="1"/>
    <col min="14090" max="14095" width="11.42578125" style="19" customWidth="1"/>
    <col min="14096" max="14336" width="11.42578125" style="19"/>
    <col min="14337" max="14337" width="11.42578125" style="19" customWidth="1"/>
    <col min="14338" max="14338" width="50.85546875" style="19" customWidth="1"/>
    <col min="14339" max="14339" width="14.85546875" style="19" customWidth="1"/>
    <col min="14340" max="14340" width="15.85546875" style="19" customWidth="1"/>
    <col min="14341" max="14341" width="15.7109375" style="19" customWidth="1"/>
    <col min="14342" max="14342" width="17.140625" style="19" bestFit="1" customWidth="1"/>
    <col min="14343" max="14343" width="16" style="19" customWidth="1"/>
    <col min="14344" max="14344" width="16.42578125" style="19" customWidth="1"/>
    <col min="14345" max="14345" width="16.140625" style="19" customWidth="1"/>
    <col min="14346" max="14351" width="11.42578125" style="19" customWidth="1"/>
    <col min="14352" max="14592" width="11.42578125" style="19"/>
    <col min="14593" max="14593" width="11.42578125" style="19" customWidth="1"/>
    <col min="14594" max="14594" width="50.85546875" style="19" customWidth="1"/>
    <col min="14595" max="14595" width="14.85546875" style="19" customWidth="1"/>
    <col min="14596" max="14596" width="15.85546875" style="19" customWidth="1"/>
    <col min="14597" max="14597" width="15.7109375" style="19" customWidth="1"/>
    <col min="14598" max="14598" width="17.140625" style="19" bestFit="1" customWidth="1"/>
    <col min="14599" max="14599" width="16" style="19" customWidth="1"/>
    <col min="14600" max="14600" width="16.42578125" style="19" customWidth="1"/>
    <col min="14601" max="14601" width="16.140625" style="19" customWidth="1"/>
    <col min="14602" max="14607" width="11.42578125" style="19" customWidth="1"/>
    <col min="14608" max="14848" width="11.42578125" style="19"/>
    <col min="14849" max="14849" width="11.42578125" style="19" customWidth="1"/>
    <col min="14850" max="14850" width="50.85546875" style="19" customWidth="1"/>
    <col min="14851" max="14851" width="14.85546875" style="19" customWidth="1"/>
    <col min="14852" max="14852" width="15.85546875" style="19" customWidth="1"/>
    <col min="14853" max="14853" width="15.7109375" style="19" customWidth="1"/>
    <col min="14854" max="14854" width="17.140625" style="19" bestFit="1" customWidth="1"/>
    <col min="14855" max="14855" width="16" style="19" customWidth="1"/>
    <col min="14856" max="14856" width="16.42578125" style="19" customWidth="1"/>
    <col min="14857" max="14857" width="16.140625" style="19" customWidth="1"/>
    <col min="14858" max="14863" width="11.42578125" style="19" customWidth="1"/>
    <col min="14864" max="15104" width="11.42578125" style="19"/>
    <col min="15105" max="15105" width="11.42578125" style="19" customWidth="1"/>
    <col min="15106" max="15106" width="50.85546875" style="19" customWidth="1"/>
    <col min="15107" max="15107" width="14.85546875" style="19" customWidth="1"/>
    <col min="15108" max="15108" width="15.85546875" style="19" customWidth="1"/>
    <col min="15109" max="15109" width="15.7109375" style="19" customWidth="1"/>
    <col min="15110" max="15110" width="17.140625" style="19" bestFit="1" customWidth="1"/>
    <col min="15111" max="15111" width="16" style="19" customWidth="1"/>
    <col min="15112" max="15112" width="16.42578125" style="19" customWidth="1"/>
    <col min="15113" max="15113" width="16.140625" style="19" customWidth="1"/>
    <col min="15114" max="15119" width="11.42578125" style="19" customWidth="1"/>
    <col min="15120" max="15360" width="11.42578125" style="19"/>
    <col min="15361" max="15361" width="11.42578125" style="19" customWidth="1"/>
    <col min="15362" max="15362" width="50.85546875" style="19" customWidth="1"/>
    <col min="15363" max="15363" width="14.85546875" style="19" customWidth="1"/>
    <col min="15364" max="15364" width="15.85546875" style="19" customWidth="1"/>
    <col min="15365" max="15365" width="15.7109375" style="19" customWidth="1"/>
    <col min="15366" max="15366" width="17.140625" style="19" bestFit="1" customWidth="1"/>
    <col min="15367" max="15367" width="16" style="19" customWidth="1"/>
    <col min="15368" max="15368" width="16.42578125" style="19" customWidth="1"/>
    <col min="15369" max="15369" width="16.140625" style="19" customWidth="1"/>
    <col min="15370" max="15375" width="11.42578125" style="19" customWidth="1"/>
    <col min="15376" max="15616" width="11.42578125" style="19"/>
    <col min="15617" max="15617" width="11.42578125" style="19" customWidth="1"/>
    <col min="15618" max="15618" width="50.85546875" style="19" customWidth="1"/>
    <col min="15619" max="15619" width="14.85546875" style="19" customWidth="1"/>
    <col min="15620" max="15620" width="15.85546875" style="19" customWidth="1"/>
    <col min="15621" max="15621" width="15.7109375" style="19" customWidth="1"/>
    <col min="15622" max="15622" width="17.140625" style="19" bestFit="1" customWidth="1"/>
    <col min="15623" max="15623" width="16" style="19" customWidth="1"/>
    <col min="15624" max="15624" width="16.42578125" style="19" customWidth="1"/>
    <col min="15625" max="15625" width="16.140625" style="19" customWidth="1"/>
    <col min="15626" max="15631" width="11.42578125" style="19" customWidth="1"/>
    <col min="15632" max="15872" width="11.42578125" style="19"/>
    <col min="15873" max="15873" width="11.42578125" style="19" customWidth="1"/>
    <col min="15874" max="15874" width="50.85546875" style="19" customWidth="1"/>
    <col min="15875" max="15875" width="14.85546875" style="19" customWidth="1"/>
    <col min="15876" max="15876" width="15.85546875" style="19" customWidth="1"/>
    <col min="15877" max="15877" width="15.7109375" style="19" customWidth="1"/>
    <col min="15878" max="15878" width="17.140625" style="19" bestFit="1" customWidth="1"/>
    <col min="15879" max="15879" width="16" style="19" customWidth="1"/>
    <col min="15880" max="15880" width="16.42578125" style="19" customWidth="1"/>
    <col min="15881" max="15881" width="16.140625" style="19" customWidth="1"/>
    <col min="15882" max="15887" width="11.42578125" style="19" customWidth="1"/>
    <col min="15888" max="16128" width="11.42578125" style="19"/>
    <col min="16129" max="16129" width="11.42578125" style="19" customWidth="1"/>
    <col min="16130" max="16130" width="50.85546875" style="19" customWidth="1"/>
    <col min="16131" max="16131" width="14.85546875" style="19" customWidth="1"/>
    <col min="16132" max="16132" width="15.85546875" style="19" customWidth="1"/>
    <col min="16133" max="16133" width="15.7109375" style="19" customWidth="1"/>
    <col min="16134" max="16134" width="17.140625" style="19" bestFit="1" customWidth="1"/>
    <col min="16135" max="16135" width="16" style="19" customWidth="1"/>
    <col min="16136" max="16136" width="16.42578125" style="19" customWidth="1"/>
    <col min="16137" max="16137" width="16.140625" style="19" customWidth="1"/>
    <col min="16138" max="16143" width="11.42578125" style="19" customWidth="1"/>
    <col min="16144" max="16384" width="11.42578125" style="19"/>
  </cols>
  <sheetData>
    <row r="2" spans="2:9" ht="15.75" x14ac:dyDescent="0.25">
      <c r="B2" s="1" t="s">
        <v>36</v>
      </c>
      <c r="C2" s="1"/>
      <c r="D2" s="1"/>
      <c r="E2" s="1"/>
      <c r="F2" s="1"/>
      <c r="G2" s="1"/>
      <c r="H2" s="1"/>
      <c r="I2" s="1"/>
    </row>
    <row r="3" spans="2:9" ht="15.75" thickBot="1" x14ac:dyDescent="0.3">
      <c r="B3" s="20" t="s">
        <v>37</v>
      </c>
      <c r="C3" s="20"/>
      <c r="D3" s="20"/>
      <c r="E3" s="20"/>
      <c r="F3" s="20"/>
      <c r="G3" s="20"/>
      <c r="H3" s="20"/>
      <c r="I3" s="20"/>
    </row>
    <row r="4" spans="2:9" ht="16.5" thickTop="1" thickBot="1" x14ac:dyDescent="0.3">
      <c r="B4" s="3" t="s">
        <v>38</v>
      </c>
      <c r="C4" s="21" t="s">
        <v>39</v>
      </c>
      <c r="D4" s="22"/>
      <c r="E4" s="22"/>
      <c r="F4" s="22"/>
      <c r="G4" s="22"/>
      <c r="H4" s="22"/>
      <c r="I4" s="22"/>
    </row>
    <row r="5" spans="2:9" ht="16.5" thickTop="1" thickBot="1" x14ac:dyDescent="0.3">
      <c r="B5" s="9"/>
      <c r="C5" s="11" t="s">
        <v>40</v>
      </c>
      <c r="D5" s="11" t="s">
        <v>41</v>
      </c>
      <c r="E5" s="11" t="s">
        <v>42</v>
      </c>
      <c r="F5" s="11" t="s">
        <v>43</v>
      </c>
      <c r="G5" s="11" t="s">
        <v>44</v>
      </c>
      <c r="H5" s="11" t="s">
        <v>45</v>
      </c>
      <c r="I5" s="11" t="s">
        <v>46</v>
      </c>
    </row>
    <row r="6" spans="2:9" ht="16.5" thickTop="1" thickBot="1" x14ac:dyDescent="0.3">
      <c r="B6" s="12" t="s">
        <v>38</v>
      </c>
      <c r="C6" s="23">
        <f>+C8+C12</f>
        <v>186800</v>
      </c>
      <c r="D6" s="23">
        <f t="shared" ref="D6:I6" si="0">+D8+D12</f>
        <v>90071</v>
      </c>
      <c r="E6" s="23">
        <f t="shared" si="0"/>
        <v>13024</v>
      </c>
      <c r="F6" s="23">
        <f t="shared" si="0"/>
        <v>13649</v>
      </c>
      <c r="G6" s="23">
        <f t="shared" si="0"/>
        <v>19147</v>
      </c>
      <c r="H6" s="23">
        <f t="shared" si="0"/>
        <v>27359</v>
      </c>
      <c r="I6" s="23">
        <f t="shared" si="0"/>
        <v>23550</v>
      </c>
    </row>
    <row r="7" spans="2:9" ht="16.5" thickTop="1" thickBot="1" x14ac:dyDescent="0.3">
      <c r="B7" s="12"/>
      <c r="C7" s="23"/>
      <c r="D7" s="23"/>
      <c r="E7" s="23"/>
      <c r="F7" s="23"/>
      <c r="G7" s="23"/>
      <c r="H7" s="23"/>
      <c r="I7" s="23"/>
    </row>
    <row r="8" spans="2:9" ht="16.5" thickTop="1" thickBot="1" x14ac:dyDescent="0.3">
      <c r="B8" s="12" t="s">
        <v>47</v>
      </c>
      <c r="C8" s="23">
        <f>+C10-C9</f>
        <v>22636</v>
      </c>
      <c r="D8" s="23">
        <f t="shared" ref="D8:I8" si="1">+D10-D9</f>
        <v>17696</v>
      </c>
      <c r="E8" s="23">
        <f t="shared" si="1"/>
        <v>1213</v>
      </c>
      <c r="F8" s="23">
        <f t="shared" si="1"/>
        <v>573</v>
      </c>
      <c r="G8" s="23">
        <f t="shared" si="1"/>
        <v>463</v>
      </c>
      <c r="H8" s="23">
        <f t="shared" si="1"/>
        <v>1435</v>
      </c>
      <c r="I8" s="23">
        <f t="shared" si="1"/>
        <v>1256</v>
      </c>
    </row>
    <row r="9" spans="2:9" ht="16.5" thickTop="1" thickBot="1" x14ac:dyDescent="0.3">
      <c r="B9" s="12" t="s">
        <v>27</v>
      </c>
      <c r="C9" s="23">
        <v>1578161</v>
      </c>
      <c r="D9" s="23">
        <v>972619</v>
      </c>
      <c r="E9" s="23">
        <v>117630</v>
      </c>
      <c r="F9" s="23">
        <v>95918</v>
      </c>
      <c r="G9" s="23">
        <v>123900</v>
      </c>
      <c r="H9" s="23">
        <v>141182</v>
      </c>
      <c r="I9" s="23">
        <v>126912</v>
      </c>
    </row>
    <row r="10" spans="2:9" ht="16.5" thickTop="1" thickBot="1" x14ac:dyDescent="0.3">
      <c r="B10" s="12" t="s">
        <v>28</v>
      </c>
      <c r="C10" s="23">
        <v>1600797</v>
      </c>
      <c r="D10" s="23">
        <v>990315</v>
      </c>
      <c r="E10" s="23">
        <v>118843</v>
      </c>
      <c r="F10" s="23">
        <v>96491</v>
      </c>
      <c r="G10" s="23">
        <v>124363</v>
      </c>
      <c r="H10" s="23">
        <v>142617</v>
      </c>
      <c r="I10" s="23">
        <v>128168</v>
      </c>
    </row>
    <row r="11" spans="2:9" ht="16.5" thickTop="1" thickBot="1" x14ac:dyDescent="0.3">
      <c r="B11" s="12"/>
      <c r="C11" s="23"/>
      <c r="D11" s="23"/>
      <c r="E11" s="23"/>
      <c r="F11" s="23"/>
      <c r="G11" s="23"/>
      <c r="H11" s="23"/>
      <c r="I11" s="23"/>
    </row>
    <row r="12" spans="2:9" ht="16.5" thickTop="1" thickBot="1" x14ac:dyDescent="0.3">
      <c r="B12" s="12" t="s">
        <v>48</v>
      </c>
      <c r="C12" s="23">
        <f>+C13+C14+C15</f>
        <v>164164</v>
      </c>
      <c r="D12" s="23">
        <f t="shared" ref="D12:I12" si="2">+D13+D14+D15</f>
        <v>72375</v>
      </c>
      <c r="E12" s="23">
        <f t="shared" si="2"/>
        <v>11811</v>
      </c>
      <c r="F12" s="23">
        <f t="shared" si="2"/>
        <v>13076</v>
      </c>
      <c r="G12" s="23">
        <f t="shared" si="2"/>
        <v>18684</v>
      </c>
      <c r="H12" s="23">
        <f t="shared" si="2"/>
        <v>25924</v>
      </c>
      <c r="I12" s="23">
        <f t="shared" si="2"/>
        <v>22294</v>
      </c>
    </row>
    <row r="13" spans="2:9" ht="18.75" thickTop="1" thickBot="1" x14ac:dyDescent="0.3">
      <c r="B13" s="12" t="s">
        <v>49</v>
      </c>
      <c r="C13" s="24">
        <f>SUM(D13:I13)</f>
        <v>141620</v>
      </c>
      <c r="D13" s="24">
        <v>61996</v>
      </c>
      <c r="E13" s="24">
        <v>9305</v>
      </c>
      <c r="F13" s="24">
        <v>11154</v>
      </c>
      <c r="G13" s="24">
        <v>17728</v>
      </c>
      <c r="H13" s="24">
        <v>22955</v>
      </c>
      <c r="I13" s="24">
        <v>18482</v>
      </c>
    </row>
    <row r="14" spans="2:9" ht="16.5" thickTop="1" thickBot="1" x14ac:dyDescent="0.3">
      <c r="B14" s="12" t="s">
        <v>50</v>
      </c>
      <c r="C14" s="24">
        <f>SUM(D14:I14)</f>
        <v>15866</v>
      </c>
      <c r="D14" s="24">
        <v>5988</v>
      </c>
      <c r="E14" s="24">
        <v>2251</v>
      </c>
      <c r="F14" s="24">
        <v>1349</v>
      </c>
      <c r="G14" s="24">
        <v>956</v>
      </c>
      <c r="H14" s="24">
        <v>2207</v>
      </c>
      <c r="I14" s="24">
        <v>3115</v>
      </c>
    </row>
    <row r="15" spans="2:9" ht="16.5" thickTop="1" thickBot="1" x14ac:dyDescent="0.3">
      <c r="B15" s="12" t="s">
        <v>51</v>
      </c>
      <c r="C15" s="24">
        <f>SUM(D15:I15)</f>
        <v>6678</v>
      </c>
      <c r="D15" s="24">
        <v>4391</v>
      </c>
      <c r="E15" s="24">
        <v>255</v>
      </c>
      <c r="F15" s="24">
        <v>573</v>
      </c>
      <c r="G15" s="24">
        <v>0</v>
      </c>
      <c r="H15" s="24">
        <v>762</v>
      </c>
      <c r="I15" s="24">
        <v>697</v>
      </c>
    </row>
    <row r="16" spans="2:9" ht="16.5" thickTop="1" thickBot="1" x14ac:dyDescent="0.3">
      <c r="B16" s="15"/>
      <c r="C16" s="16"/>
      <c r="D16" s="16"/>
      <c r="E16" s="16"/>
      <c r="F16" s="16"/>
      <c r="G16" s="16"/>
      <c r="H16" s="16"/>
      <c r="I16" s="16"/>
    </row>
    <row r="17" spans="2:16" ht="15" thickTop="1" thickBot="1" x14ac:dyDescent="0.3">
      <c r="B17" s="17" t="s">
        <v>33</v>
      </c>
      <c r="C17" s="18"/>
      <c r="D17" s="18"/>
      <c r="E17" s="18"/>
      <c r="F17" s="18"/>
      <c r="G17" s="18"/>
      <c r="H17" s="18"/>
      <c r="I17" s="18"/>
    </row>
    <row r="18" spans="2:16" ht="14.25" thickTop="1" x14ac:dyDescent="0.25">
      <c r="B18" s="25"/>
      <c r="C18" s="25"/>
      <c r="D18" s="25"/>
      <c r="E18" s="25"/>
      <c r="F18" s="25"/>
      <c r="G18" s="25"/>
      <c r="H18" s="25"/>
      <c r="I18" s="25"/>
    </row>
    <row r="19" spans="2:16" ht="13.5" x14ac:dyDescent="0.25">
      <c r="B19" s="25"/>
      <c r="C19" s="25"/>
      <c r="D19" s="25"/>
      <c r="E19" s="25"/>
      <c r="F19" s="25"/>
      <c r="G19" s="25"/>
      <c r="H19" s="25"/>
      <c r="I19" s="25"/>
    </row>
    <row r="20" spans="2:16" s="26" customFormat="1" ht="13.5" x14ac:dyDescent="0.25">
      <c r="B20" s="25"/>
      <c r="C20" s="25"/>
      <c r="D20" s="25"/>
      <c r="E20" s="25"/>
      <c r="F20" s="25"/>
      <c r="G20" s="25"/>
      <c r="H20" s="25"/>
      <c r="I20" s="25"/>
      <c r="J20" s="19"/>
      <c r="K20" s="19"/>
      <c r="L20" s="19"/>
      <c r="M20" s="19"/>
      <c r="N20" s="19"/>
      <c r="O20" s="19"/>
      <c r="P20" s="19"/>
    </row>
    <row r="21" spans="2:16" s="26" customFormat="1" ht="13.5" x14ac:dyDescent="0.25">
      <c r="C21" s="27"/>
      <c r="D21" s="27"/>
      <c r="J21" s="19"/>
      <c r="K21" s="19"/>
      <c r="L21" s="19"/>
      <c r="M21" s="19"/>
      <c r="N21" s="19"/>
      <c r="O21" s="19"/>
      <c r="P21" s="19"/>
    </row>
    <row r="22" spans="2:16" s="26" customFormat="1" ht="13.5" x14ac:dyDescent="0.25">
      <c r="C22" s="27"/>
      <c r="D22" s="27"/>
      <c r="J22" s="19"/>
      <c r="K22" s="19"/>
      <c r="L22" s="19"/>
      <c r="M22" s="19"/>
      <c r="N22" s="19"/>
      <c r="O22" s="19"/>
      <c r="P22" s="19"/>
    </row>
    <row r="23" spans="2:16" s="26" customFormat="1" ht="13.5" x14ac:dyDescent="0.25">
      <c r="C23" s="27"/>
      <c r="D23" s="27"/>
      <c r="J23" s="19"/>
      <c r="K23" s="19"/>
      <c r="L23" s="19"/>
      <c r="M23" s="19"/>
      <c r="N23" s="19"/>
      <c r="O23" s="19"/>
      <c r="P23" s="19"/>
    </row>
    <row r="24" spans="2:16" s="26" customFormat="1" ht="13.5" x14ac:dyDescent="0.25">
      <c r="C24" s="27"/>
      <c r="D24" s="27"/>
      <c r="J24" s="19"/>
      <c r="K24" s="19"/>
      <c r="L24" s="19"/>
      <c r="M24" s="19"/>
      <c r="N24" s="19"/>
      <c r="O24" s="19"/>
      <c r="P24" s="19"/>
    </row>
    <row r="25" spans="2:16" ht="13.5" x14ac:dyDescent="0.25">
      <c r="C25" s="27"/>
      <c r="D25" s="27"/>
    </row>
    <row r="26" spans="2:16" ht="13.5" x14ac:dyDescent="0.25">
      <c r="C26" s="27"/>
      <c r="D26" s="27"/>
    </row>
    <row r="27" spans="2:16" ht="13.5" x14ac:dyDescent="0.25">
      <c r="C27" s="27"/>
    </row>
    <row r="28" spans="2:16" ht="13.5" x14ac:dyDescent="0.25">
      <c r="C28" s="27"/>
    </row>
    <row r="29" spans="2:16" ht="13.5" x14ac:dyDescent="0.25">
      <c r="C29" s="27"/>
    </row>
    <row r="30" spans="2:16" ht="13.5" x14ac:dyDescent="0.25">
      <c r="C30" s="27"/>
    </row>
  </sheetData>
  <mergeCells count="8">
    <mergeCell ref="B19:I19"/>
    <mergeCell ref="B20:I20"/>
    <mergeCell ref="B2:I2"/>
    <mergeCell ref="B3:I3"/>
    <mergeCell ref="B4:B5"/>
    <mergeCell ref="C4:I4"/>
    <mergeCell ref="B17:I17"/>
    <mergeCell ref="B18:I18"/>
  </mergeCells>
  <hyperlinks>
    <hyperlink ref="B3:I3" location="'Capitulo 3'!B33" display="Faltante de vivienda, cuantitativo y cualitativo, por región. 201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49"/>
  <sheetViews>
    <sheetView workbookViewId="0">
      <selection activeCell="B37" sqref="B37"/>
    </sheetView>
  </sheetViews>
  <sheetFormatPr defaultColWidth="11.42578125" defaultRowHeight="12.75" x14ac:dyDescent="0.2"/>
  <cols>
    <col min="1" max="1" width="11.42578125" style="28"/>
    <col min="2" max="2" width="91" style="28" bestFit="1" customWidth="1"/>
    <col min="3" max="3" width="12" style="28" customWidth="1"/>
    <col min="4" max="4" width="14.85546875" style="28" customWidth="1"/>
    <col min="5" max="5" width="15.140625" style="28" customWidth="1"/>
    <col min="6" max="6" width="13.28515625" style="28" customWidth="1"/>
    <col min="7" max="7" width="13" style="28" customWidth="1"/>
    <col min="8" max="8" width="18.28515625" style="28" customWidth="1"/>
    <col min="9" max="9" width="17.7109375" style="28" customWidth="1"/>
    <col min="10" max="10" width="13" style="28" customWidth="1"/>
    <col min="11" max="13" width="11.42578125" style="28"/>
    <col min="14" max="14" width="20" style="28" customWidth="1"/>
    <col min="15" max="15" width="22.28515625" style="28" bestFit="1" customWidth="1"/>
    <col min="16" max="16" width="15.5703125" style="28" bestFit="1" customWidth="1"/>
    <col min="17" max="257" width="11.42578125" style="28"/>
    <col min="258" max="258" width="91" style="28" bestFit="1" customWidth="1"/>
    <col min="259" max="259" width="12" style="28" customWidth="1"/>
    <col min="260" max="260" width="14.85546875" style="28" customWidth="1"/>
    <col min="261" max="261" width="15.140625" style="28" customWidth="1"/>
    <col min="262" max="262" width="13.28515625" style="28" customWidth="1"/>
    <col min="263" max="263" width="13" style="28" customWidth="1"/>
    <col min="264" max="264" width="18.28515625" style="28" customWidth="1"/>
    <col min="265" max="265" width="17.7109375" style="28" customWidth="1"/>
    <col min="266" max="266" width="13" style="28" customWidth="1"/>
    <col min="267" max="269" width="11.42578125" style="28"/>
    <col min="270" max="270" width="20" style="28" customWidth="1"/>
    <col min="271" max="271" width="22.28515625" style="28" bestFit="1" customWidth="1"/>
    <col min="272" max="272" width="15.5703125" style="28" bestFit="1" customWidth="1"/>
    <col min="273" max="513" width="11.42578125" style="28"/>
    <col min="514" max="514" width="91" style="28" bestFit="1" customWidth="1"/>
    <col min="515" max="515" width="12" style="28" customWidth="1"/>
    <col min="516" max="516" width="14.85546875" style="28" customWidth="1"/>
    <col min="517" max="517" width="15.140625" style="28" customWidth="1"/>
    <col min="518" max="518" width="13.28515625" style="28" customWidth="1"/>
    <col min="519" max="519" width="13" style="28" customWidth="1"/>
    <col min="520" max="520" width="18.28515625" style="28" customWidth="1"/>
    <col min="521" max="521" width="17.7109375" style="28" customWidth="1"/>
    <col min="522" max="522" width="13" style="28" customWidth="1"/>
    <col min="523" max="525" width="11.42578125" style="28"/>
    <col min="526" max="526" width="20" style="28" customWidth="1"/>
    <col min="527" max="527" width="22.28515625" style="28" bestFit="1" customWidth="1"/>
    <col min="528" max="528" width="15.5703125" style="28" bestFit="1" customWidth="1"/>
    <col min="529" max="769" width="11.42578125" style="28"/>
    <col min="770" max="770" width="91" style="28" bestFit="1" customWidth="1"/>
    <col min="771" max="771" width="12" style="28" customWidth="1"/>
    <col min="772" max="772" width="14.85546875" style="28" customWidth="1"/>
    <col min="773" max="773" width="15.140625" style="28" customWidth="1"/>
    <col min="774" max="774" width="13.28515625" style="28" customWidth="1"/>
    <col min="775" max="775" width="13" style="28" customWidth="1"/>
    <col min="776" max="776" width="18.28515625" style="28" customWidth="1"/>
    <col min="777" max="777" width="17.7109375" style="28" customWidth="1"/>
    <col min="778" max="778" width="13" style="28" customWidth="1"/>
    <col min="779" max="781" width="11.42578125" style="28"/>
    <col min="782" max="782" width="20" style="28" customWidth="1"/>
    <col min="783" max="783" width="22.28515625" style="28" bestFit="1" customWidth="1"/>
    <col min="784" max="784" width="15.5703125" style="28" bestFit="1" customWidth="1"/>
    <col min="785" max="1025" width="11.42578125" style="28"/>
    <col min="1026" max="1026" width="91" style="28" bestFit="1" customWidth="1"/>
    <col min="1027" max="1027" width="12" style="28" customWidth="1"/>
    <col min="1028" max="1028" width="14.85546875" style="28" customWidth="1"/>
    <col min="1029" max="1029" width="15.140625" style="28" customWidth="1"/>
    <col min="1030" max="1030" width="13.28515625" style="28" customWidth="1"/>
    <col min="1031" max="1031" width="13" style="28" customWidth="1"/>
    <col min="1032" max="1032" width="18.28515625" style="28" customWidth="1"/>
    <col min="1033" max="1033" width="17.7109375" style="28" customWidth="1"/>
    <col min="1034" max="1034" width="13" style="28" customWidth="1"/>
    <col min="1035" max="1037" width="11.42578125" style="28"/>
    <col min="1038" max="1038" width="20" style="28" customWidth="1"/>
    <col min="1039" max="1039" width="22.28515625" style="28" bestFit="1" customWidth="1"/>
    <col min="1040" max="1040" width="15.5703125" style="28" bestFit="1" customWidth="1"/>
    <col min="1041" max="1281" width="11.42578125" style="28"/>
    <col min="1282" max="1282" width="91" style="28" bestFit="1" customWidth="1"/>
    <col min="1283" max="1283" width="12" style="28" customWidth="1"/>
    <col min="1284" max="1284" width="14.85546875" style="28" customWidth="1"/>
    <col min="1285" max="1285" width="15.140625" style="28" customWidth="1"/>
    <col min="1286" max="1286" width="13.28515625" style="28" customWidth="1"/>
    <col min="1287" max="1287" width="13" style="28" customWidth="1"/>
    <col min="1288" max="1288" width="18.28515625" style="28" customWidth="1"/>
    <col min="1289" max="1289" width="17.7109375" style="28" customWidth="1"/>
    <col min="1290" max="1290" width="13" style="28" customWidth="1"/>
    <col min="1291" max="1293" width="11.42578125" style="28"/>
    <col min="1294" max="1294" width="20" style="28" customWidth="1"/>
    <col min="1295" max="1295" width="22.28515625" style="28" bestFit="1" customWidth="1"/>
    <col min="1296" max="1296" width="15.5703125" style="28" bestFit="1" customWidth="1"/>
    <col min="1297" max="1537" width="11.42578125" style="28"/>
    <col min="1538" max="1538" width="91" style="28" bestFit="1" customWidth="1"/>
    <col min="1539" max="1539" width="12" style="28" customWidth="1"/>
    <col min="1540" max="1540" width="14.85546875" style="28" customWidth="1"/>
    <col min="1541" max="1541" width="15.140625" style="28" customWidth="1"/>
    <col min="1542" max="1542" width="13.28515625" style="28" customWidth="1"/>
    <col min="1543" max="1543" width="13" style="28" customWidth="1"/>
    <col min="1544" max="1544" width="18.28515625" style="28" customWidth="1"/>
    <col min="1545" max="1545" width="17.7109375" style="28" customWidth="1"/>
    <col min="1546" max="1546" width="13" style="28" customWidth="1"/>
    <col min="1547" max="1549" width="11.42578125" style="28"/>
    <col min="1550" max="1550" width="20" style="28" customWidth="1"/>
    <col min="1551" max="1551" width="22.28515625" style="28" bestFit="1" customWidth="1"/>
    <col min="1552" max="1552" width="15.5703125" style="28" bestFit="1" customWidth="1"/>
    <col min="1553" max="1793" width="11.42578125" style="28"/>
    <col min="1794" max="1794" width="91" style="28" bestFit="1" customWidth="1"/>
    <col min="1795" max="1795" width="12" style="28" customWidth="1"/>
    <col min="1796" max="1796" width="14.85546875" style="28" customWidth="1"/>
    <col min="1797" max="1797" width="15.140625" style="28" customWidth="1"/>
    <col min="1798" max="1798" width="13.28515625" style="28" customWidth="1"/>
    <col min="1799" max="1799" width="13" style="28" customWidth="1"/>
    <col min="1800" max="1800" width="18.28515625" style="28" customWidth="1"/>
    <col min="1801" max="1801" width="17.7109375" style="28" customWidth="1"/>
    <col min="1802" max="1802" width="13" style="28" customWidth="1"/>
    <col min="1803" max="1805" width="11.42578125" style="28"/>
    <col min="1806" max="1806" width="20" style="28" customWidth="1"/>
    <col min="1807" max="1807" width="22.28515625" style="28" bestFit="1" customWidth="1"/>
    <col min="1808" max="1808" width="15.5703125" style="28" bestFit="1" customWidth="1"/>
    <col min="1809" max="2049" width="11.42578125" style="28"/>
    <col min="2050" max="2050" width="91" style="28" bestFit="1" customWidth="1"/>
    <col min="2051" max="2051" width="12" style="28" customWidth="1"/>
    <col min="2052" max="2052" width="14.85546875" style="28" customWidth="1"/>
    <col min="2053" max="2053" width="15.140625" style="28" customWidth="1"/>
    <col min="2054" max="2054" width="13.28515625" style="28" customWidth="1"/>
    <col min="2055" max="2055" width="13" style="28" customWidth="1"/>
    <col min="2056" max="2056" width="18.28515625" style="28" customWidth="1"/>
    <col min="2057" max="2057" width="17.7109375" style="28" customWidth="1"/>
    <col min="2058" max="2058" width="13" style="28" customWidth="1"/>
    <col min="2059" max="2061" width="11.42578125" style="28"/>
    <col min="2062" max="2062" width="20" style="28" customWidth="1"/>
    <col min="2063" max="2063" width="22.28515625" style="28" bestFit="1" customWidth="1"/>
    <col min="2064" max="2064" width="15.5703125" style="28" bestFit="1" customWidth="1"/>
    <col min="2065" max="2305" width="11.42578125" style="28"/>
    <col min="2306" max="2306" width="91" style="28" bestFit="1" customWidth="1"/>
    <col min="2307" max="2307" width="12" style="28" customWidth="1"/>
    <col min="2308" max="2308" width="14.85546875" style="28" customWidth="1"/>
    <col min="2309" max="2309" width="15.140625" style="28" customWidth="1"/>
    <col min="2310" max="2310" width="13.28515625" style="28" customWidth="1"/>
    <col min="2311" max="2311" width="13" style="28" customWidth="1"/>
    <col min="2312" max="2312" width="18.28515625" style="28" customWidth="1"/>
    <col min="2313" max="2313" width="17.7109375" style="28" customWidth="1"/>
    <col min="2314" max="2314" width="13" style="28" customWidth="1"/>
    <col min="2315" max="2317" width="11.42578125" style="28"/>
    <col min="2318" max="2318" width="20" style="28" customWidth="1"/>
    <col min="2319" max="2319" width="22.28515625" style="28" bestFit="1" customWidth="1"/>
    <col min="2320" max="2320" width="15.5703125" style="28" bestFit="1" customWidth="1"/>
    <col min="2321" max="2561" width="11.42578125" style="28"/>
    <col min="2562" max="2562" width="91" style="28" bestFit="1" customWidth="1"/>
    <col min="2563" max="2563" width="12" style="28" customWidth="1"/>
    <col min="2564" max="2564" width="14.85546875" style="28" customWidth="1"/>
    <col min="2565" max="2565" width="15.140625" style="28" customWidth="1"/>
    <col min="2566" max="2566" width="13.28515625" style="28" customWidth="1"/>
    <col min="2567" max="2567" width="13" style="28" customWidth="1"/>
    <col min="2568" max="2568" width="18.28515625" style="28" customWidth="1"/>
    <col min="2569" max="2569" width="17.7109375" style="28" customWidth="1"/>
    <col min="2570" max="2570" width="13" style="28" customWidth="1"/>
    <col min="2571" max="2573" width="11.42578125" style="28"/>
    <col min="2574" max="2574" width="20" style="28" customWidth="1"/>
    <col min="2575" max="2575" width="22.28515625" style="28" bestFit="1" customWidth="1"/>
    <col min="2576" max="2576" width="15.5703125" style="28" bestFit="1" customWidth="1"/>
    <col min="2577" max="2817" width="11.42578125" style="28"/>
    <col min="2818" max="2818" width="91" style="28" bestFit="1" customWidth="1"/>
    <col min="2819" max="2819" width="12" style="28" customWidth="1"/>
    <col min="2820" max="2820" width="14.85546875" style="28" customWidth="1"/>
    <col min="2821" max="2821" width="15.140625" style="28" customWidth="1"/>
    <col min="2822" max="2822" width="13.28515625" style="28" customWidth="1"/>
    <col min="2823" max="2823" width="13" style="28" customWidth="1"/>
    <col min="2824" max="2824" width="18.28515625" style="28" customWidth="1"/>
    <col min="2825" max="2825" width="17.7109375" style="28" customWidth="1"/>
    <col min="2826" max="2826" width="13" style="28" customWidth="1"/>
    <col min="2827" max="2829" width="11.42578125" style="28"/>
    <col min="2830" max="2830" width="20" style="28" customWidth="1"/>
    <col min="2831" max="2831" width="22.28515625" style="28" bestFit="1" customWidth="1"/>
    <col min="2832" max="2832" width="15.5703125" style="28" bestFit="1" customWidth="1"/>
    <col min="2833" max="3073" width="11.42578125" style="28"/>
    <col min="3074" max="3074" width="91" style="28" bestFit="1" customWidth="1"/>
    <col min="3075" max="3075" width="12" style="28" customWidth="1"/>
    <col min="3076" max="3076" width="14.85546875" style="28" customWidth="1"/>
    <col min="3077" max="3077" width="15.140625" style="28" customWidth="1"/>
    <col min="3078" max="3078" width="13.28515625" style="28" customWidth="1"/>
    <col min="3079" max="3079" width="13" style="28" customWidth="1"/>
    <col min="3080" max="3080" width="18.28515625" style="28" customWidth="1"/>
    <col min="3081" max="3081" width="17.7109375" style="28" customWidth="1"/>
    <col min="3082" max="3082" width="13" style="28" customWidth="1"/>
    <col min="3083" max="3085" width="11.42578125" style="28"/>
    <col min="3086" max="3086" width="20" style="28" customWidth="1"/>
    <col min="3087" max="3087" width="22.28515625" style="28" bestFit="1" customWidth="1"/>
    <col min="3088" max="3088" width="15.5703125" style="28" bestFit="1" customWidth="1"/>
    <col min="3089" max="3329" width="11.42578125" style="28"/>
    <col min="3330" max="3330" width="91" style="28" bestFit="1" customWidth="1"/>
    <col min="3331" max="3331" width="12" style="28" customWidth="1"/>
    <col min="3332" max="3332" width="14.85546875" style="28" customWidth="1"/>
    <col min="3333" max="3333" width="15.140625" style="28" customWidth="1"/>
    <col min="3334" max="3334" width="13.28515625" style="28" customWidth="1"/>
    <col min="3335" max="3335" width="13" style="28" customWidth="1"/>
    <col min="3336" max="3336" width="18.28515625" style="28" customWidth="1"/>
    <col min="3337" max="3337" width="17.7109375" style="28" customWidth="1"/>
    <col min="3338" max="3338" width="13" style="28" customWidth="1"/>
    <col min="3339" max="3341" width="11.42578125" style="28"/>
    <col min="3342" max="3342" width="20" style="28" customWidth="1"/>
    <col min="3343" max="3343" width="22.28515625" style="28" bestFit="1" customWidth="1"/>
    <col min="3344" max="3344" width="15.5703125" style="28" bestFit="1" customWidth="1"/>
    <col min="3345" max="3585" width="11.42578125" style="28"/>
    <col min="3586" max="3586" width="91" style="28" bestFit="1" customWidth="1"/>
    <col min="3587" max="3587" width="12" style="28" customWidth="1"/>
    <col min="3588" max="3588" width="14.85546875" style="28" customWidth="1"/>
    <col min="3589" max="3589" width="15.140625" style="28" customWidth="1"/>
    <col min="3590" max="3590" width="13.28515625" style="28" customWidth="1"/>
    <col min="3591" max="3591" width="13" style="28" customWidth="1"/>
    <col min="3592" max="3592" width="18.28515625" style="28" customWidth="1"/>
    <col min="3593" max="3593" width="17.7109375" style="28" customWidth="1"/>
    <col min="3594" max="3594" width="13" style="28" customWidth="1"/>
    <col min="3595" max="3597" width="11.42578125" style="28"/>
    <col min="3598" max="3598" width="20" style="28" customWidth="1"/>
    <col min="3599" max="3599" width="22.28515625" style="28" bestFit="1" customWidth="1"/>
    <col min="3600" max="3600" width="15.5703125" style="28" bestFit="1" customWidth="1"/>
    <col min="3601" max="3841" width="11.42578125" style="28"/>
    <col min="3842" max="3842" width="91" style="28" bestFit="1" customWidth="1"/>
    <col min="3843" max="3843" width="12" style="28" customWidth="1"/>
    <col min="3844" max="3844" width="14.85546875" style="28" customWidth="1"/>
    <col min="3845" max="3845" width="15.140625" style="28" customWidth="1"/>
    <col min="3846" max="3846" width="13.28515625" style="28" customWidth="1"/>
    <col min="3847" max="3847" width="13" style="28" customWidth="1"/>
    <col min="3848" max="3848" width="18.28515625" style="28" customWidth="1"/>
    <col min="3849" max="3849" width="17.7109375" style="28" customWidth="1"/>
    <col min="3850" max="3850" width="13" style="28" customWidth="1"/>
    <col min="3851" max="3853" width="11.42578125" style="28"/>
    <col min="3854" max="3854" width="20" style="28" customWidth="1"/>
    <col min="3855" max="3855" width="22.28515625" style="28" bestFit="1" customWidth="1"/>
    <col min="3856" max="3856" width="15.5703125" style="28" bestFit="1" customWidth="1"/>
    <col min="3857" max="4097" width="11.42578125" style="28"/>
    <col min="4098" max="4098" width="91" style="28" bestFit="1" customWidth="1"/>
    <col min="4099" max="4099" width="12" style="28" customWidth="1"/>
    <col min="4100" max="4100" width="14.85546875" style="28" customWidth="1"/>
    <col min="4101" max="4101" width="15.140625" style="28" customWidth="1"/>
    <col min="4102" max="4102" width="13.28515625" style="28" customWidth="1"/>
    <col min="4103" max="4103" width="13" style="28" customWidth="1"/>
    <col min="4104" max="4104" width="18.28515625" style="28" customWidth="1"/>
    <col min="4105" max="4105" width="17.7109375" style="28" customWidth="1"/>
    <col min="4106" max="4106" width="13" style="28" customWidth="1"/>
    <col min="4107" max="4109" width="11.42578125" style="28"/>
    <col min="4110" max="4110" width="20" style="28" customWidth="1"/>
    <col min="4111" max="4111" width="22.28515625" style="28" bestFit="1" customWidth="1"/>
    <col min="4112" max="4112" width="15.5703125" style="28" bestFit="1" customWidth="1"/>
    <col min="4113" max="4353" width="11.42578125" style="28"/>
    <col min="4354" max="4354" width="91" style="28" bestFit="1" customWidth="1"/>
    <col min="4355" max="4355" width="12" style="28" customWidth="1"/>
    <col min="4356" max="4356" width="14.85546875" style="28" customWidth="1"/>
    <col min="4357" max="4357" width="15.140625" style="28" customWidth="1"/>
    <col min="4358" max="4358" width="13.28515625" style="28" customWidth="1"/>
    <col min="4359" max="4359" width="13" style="28" customWidth="1"/>
    <col min="4360" max="4360" width="18.28515625" style="28" customWidth="1"/>
    <col min="4361" max="4361" width="17.7109375" style="28" customWidth="1"/>
    <col min="4362" max="4362" width="13" style="28" customWidth="1"/>
    <col min="4363" max="4365" width="11.42578125" style="28"/>
    <col min="4366" max="4366" width="20" style="28" customWidth="1"/>
    <col min="4367" max="4367" width="22.28515625" style="28" bestFit="1" customWidth="1"/>
    <col min="4368" max="4368" width="15.5703125" style="28" bestFit="1" customWidth="1"/>
    <col min="4369" max="4609" width="11.42578125" style="28"/>
    <col min="4610" max="4610" width="91" style="28" bestFit="1" customWidth="1"/>
    <col min="4611" max="4611" width="12" style="28" customWidth="1"/>
    <col min="4612" max="4612" width="14.85546875" style="28" customWidth="1"/>
    <col min="4613" max="4613" width="15.140625" style="28" customWidth="1"/>
    <col min="4614" max="4614" width="13.28515625" style="28" customWidth="1"/>
    <col min="4615" max="4615" width="13" style="28" customWidth="1"/>
    <col min="4616" max="4616" width="18.28515625" style="28" customWidth="1"/>
    <col min="4617" max="4617" width="17.7109375" style="28" customWidth="1"/>
    <col min="4618" max="4618" width="13" style="28" customWidth="1"/>
    <col min="4619" max="4621" width="11.42578125" style="28"/>
    <col min="4622" max="4622" width="20" style="28" customWidth="1"/>
    <col min="4623" max="4623" width="22.28515625" style="28" bestFit="1" customWidth="1"/>
    <col min="4624" max="4624" width="15.5703125" style="28" bestFit="1" customWidth="1"/>
    <col min="4625" max="4865" width="11.42578125" style="28"/>
    <col min="4866" max="4866" width="91" style="28" bestFit="1" customWidth="1"/>
    <col min="4867" max="4867" width="12" style="28" customWidth="1"/>
    <col min="4868" max="4868" width="14.85546875" style="28" customWidth="1"/>
    <col min="4869" max="4869" width="15.140625" style="28" customWidth="1"/>
    <col min="4870" max="4870" width="13.28515625" style="28" customWidth="1"/>
    <col min="4871" max="4871" width="13" style="28" customWidth="1"/>
    <col min="4872" max="4872" width="18.28515625" style="28" customWidth="1"/>
    <col min="4873" max="4873" width="17.7109375" style="28" customWidth="1"/>
    <col min="4874" max="4874" width="13" style="28" customWidth="1"/>
    <col min="4875" max="4877" width="11.42578125" style="28"/>
    <col min="4878" max="4878" width="20" style="28" customWidth="1"/>
    <col min="4879" max="4879" width="22.28515625" style="28" bestFit="1" customWidth="1"/>
    <col min="4880" max="4880" width="15.5703125" style="28" bestFit="1" customWidth="1"/>
    <col min="4881" max="5121" width="11.42578125" style="28"/>
    <col min="5122" max="5122" width="91" style="28" bestFit="1" customWidth="1"/>
    <col min="5123" max="5123" width="12" style="28" customWidth="1"/>
    <col min="5124" max="5124" width="14.85546875" style="28" customWidth="1"/>
    <col min="5125" max="5125" width="15.140625" style="28" customWidth="1"/>
    <col min="5126" max="5126" width="13.28515625" style="28" customWidth="1"/>
    <col min="5127" max="5127" width="13" style="28" customWidth="1"/>
    <col min="5128" max="5128" width="18.28515625" style="28" customWidth="1"/>
    <col min="5129" max="5129" width="17.7109375" style="28" customWidth="1"/>
    <col min="5130" max="5130" width="13" style="28" customWidth="1"/>
    <col min="5131" max="5133" width="11.42578125" style="28"/>
    <col min="5134" max="5134" width="20" style="28" customWidth="1"/>
    <col min="5135" max="5135" width="22.28515625" style="28" bestFit="1" customWidth="1"/>
    <col min="5136" max="5136" width="15.5703125" style="28" bestFit="1" customWidth="1"/>
    <col min="5137" max="5377" width="11.42578125" style="28"/>
    <col min="5378" max="5378" width="91" style="28" bestFit="1" customWidth="1"/>
    <col min="5379" max="5379" width="12" style="28" customWidth="1"/>
    <col min="5380" max="5380" width="14.85546875" style="28" customWidth="1"/>
    <col min="5381" max="5381" width="15.140625" style="28" customWidth="1"/>
    <col min="5382" max="5382" width="13.28515625" style="28" customWidth="1"/>
    <col min="5383" max="5383" width="13" style="28" customWidth="1"/>
    <col min="5384" max="5384" width="18.28515625" style="28" customWidth="1"/>
    <col min="5385" max="5385" width="17.7109375" style="28" customWidth="1"/>
    <col min="5386" max="5386" width="13" style="28" customWidth="1"/>
    <col min="5387" max="5389" width="11.42578125" style="28"/>
    <col min="5390" max="5390" width="20" style="28" customWidth="1"/>
    <col min="5391" max="5391" width="22.28515625" style="28" bestFit="1" customWidth="1"/>
    <col min="5392" max="5392" width="15.5703125" style="28" bestFit="1" customWidth="1"/>
    <col min="5393" max="5633" width="11.42578125" style="28"/>
    <col min="5634" max="5634" width="91" style="28" bestFit="1" customWidth="1"/>
    <col min="5635" max="5635" width="12" style="28" customWidth="1"/>
    <col min="5636" max="5636" width="14.85546875" style="28" customWidth="1"/>
    <col min="5637" max="5637" width="15.140625" style="28" customWidth="1"/>
    <col min="5638" max="5638" width="13.28515625" style="28" customWidth="1"/>
    <col min="5639" max="5639" width="13" style="28" customWidth="1"/>
    <col min="5640" max="5640" width="18.28515625" style="28" customWidth="1"/>
    <col min="5641" max="5641" width="17.7109375" style="28" customWidth="1"/>
    <col min="5642" max="5642" width="13" style="28" customWidth="1"/>
    <col min="5643" max="5645" width="11.42578125" style="28"/>
    <col min="5646" max="5646" width="20" style="28" customWidth="1"/>
    <col min="5647" max="5647" width="22.28515625" style="28" bestFit="1" customWidth="1"/>
    <col min="5648" max="5648" width="15.5703125" style="28" bestFit="1" customWidth="1"/>
    <col min="5649" max="5889" width="11.42578125" style="28"/>
    <col min="5890" max="5890" width="91" style="28" bestFit="1" customWidth="1"/>
    <col min="5891" max="5891" width="12" style="28" customWidth="1"/>
    <col min="5892" max="5892" width="14.85546875" style="28" customWidth="1"/>
    <col min="5893" max="5893" width="15.140625" style="28" customWidth="1"/>
    <col min="5894" max="5894" width="13.28515625" style="28" customWidth="1"/>
    <col min="5895" max="5895" width="13" style="28" customWidth="1"/>
    <col min="5896" max="5896" width="18.28515625" style="28" customWidth="1"/>
    <col min="5897" max="5897" width="17.7109375" style="28" customWidth="1"/>
    <col min="5898" max="5898" width="13" style="28" customWidth="1"/>
    <col min="5899" max="5901" width="11.42578125" style="28"/>
    <col min="5902" max="5902" width="20" style="28" customWidth="1"/>
    <col min="5903" max="5903" width="22.28515625" style="28" bestFit="1" customWidth="1"/>
    <col min="5904" max="5904" width="15.5703125" style="28" bestFit="1" customWidth="1"/>
    <col min="5905" max="6145" width="11.42578125" style="28"/>
    <col min="6146" max="6146" width="91" style="28" bestFit="1" customWidth="1"/>
    <col min="6147" max="6147" width="12" style="28" customWidth="1"/>
    <col min="6148" max="6148" width="14.85546875" style="28" customWidth="1"/>
    <col min="6149" max="6149" width="15.140625" style="28" customWidth="1"/>
    <col min="6150" max="6150" width="13.28515625" style="28" customWidth="1"/>
    <col min="6151" max="6151" width="13" style="28" customWidth="1"/>
    <col min="6152" max="6152" width="18.28515625" style="28" customWidth="1"/>
    <col min="6153" max="6153" width="17.7109375" style="28" customWidth="1"/>
    <col min="6154" max="6154" width="13" style="28" customWidth="1"/>
    <col min="6155" max="6157" width="11.42578125" style="28"/>
    <col min="6158" max="6158" width="20" style="28" customWidth="1"/>
    <col min="6159" max="6159" width="22.28515625" style="28" bestFit="1" customWidth="1"/>
    <col min="6160" max="6160" width="15.5703125" style="28" bestFit="1" customWidth="1"/>
    <col min="6161" max="6401" width="11.42578125" style="28"/>
    <col min="6402" max="6402" width="91" style="28" bestFit="1" customWidth="1"/>
    <col min="6403" max="6403" width="12" style="28" customWidth="1"/>
    <col min="6404" max="6404" width="14.85546875" style="28" customWidth="1"/>
    <col min="6405" max="6405" width="15.140625" style="28" customWidth="1"/>
    <col min="6406" max="6406" width="13.28515625" style="28" customWidth="1"/>
    <col min="6407" max="6407" width="13" style="28" customWidth="1"/>
    <col min="6408" max="6408" width="18.28515625" style="28" customWidth="1"/>
    <col min="6409" max="6409" width="17.7109375" style="28" customWidth="1"/>
    <col min="6410" max="6410" width="13" style="28" customWidth="1"/>
    <col min="6411" max="6413" width="11.42578125" style="28"/>
    <col min="6414" max="6414" width="20" style="28" customWidth="1"/>
    <col min="6415" max="6415" width="22.28515625" style="28" bestFit="1" customWidth="1"/>
    <col min="6416" max="6416" width="15.5703125" style="28" bestFit="1" customWidth="1"/>
    <col min="6417" max="6657" width="11.42578125" style="28"/>
    <col min="6658" max="6658" width="91" style="28" bestFit="1" customWidth="1"/>
    <col min="6659" max="6659" width="12" style="28" customWidth="1"/>
    <col min="6660" max="6660" width="14.85546875" style="28" customWidth="1"/>
    <col min="6661" max="6661" width="15.140625" style="28" customWidth="1"/>
    <col min="6662" max="6662" width="13.28515625" style="28" customWidth="1"/>
    <col min="6663" max="6663" width="13" style="28" customWidth="1"/>
    <col min="6664" max="6664" width="18.28515625" style="28" customWidth="1"/>
    <col min="6665" max="6665" width="17.7109375" style="28" customWidth="1"/>
    <col min="6666" max="6666" width="13" style="28" customWidth="1"/>
    <col min="6667" max="6669" width="11.42578125" style="28"/>
    <col min="6670" max="6670" width="20" style="28" customWidth="1"/>
    <col min="6671" max="6671" width="22.28515625" style="28" bestFit="1" customWidth="1"/>
    <col min="6672" max="6672" width="15.5703125" style="28" bestFit="1" customWidth="1"/>
    <col min="6673" max="6913" width="11.42578125" style="28"/>
    <col min="6914" max="6914" width="91" style="28" bestFit="1" customWidth="1"/>
    <col min="6915" max="6915" width="12" style="28" customWidth="1"/>
    <col min="6916" max="6916" width="14.85546875" style="28" customWidth="1"/>
    <col min="6917" max="6917" width="15.140625" style="28" customWidth="1"/>
    <col min="6918" max="6918" width="13.28515625" style="28" customWidth="1"/>
    <col min="6919" max="6919" width="13" style="28" customWidth="1"/>
    <col min="6920" max="6920" width="18.28515625" style="28" customWidth="1"/>
    <col min="6921" max="6921" width="17.7109375" style="28" customWidth="1"/>
    <col min="6922" max="6922" width="13" style="28" customWidth="1"/>
    <col min="6923" max="6925" width="11.42578125" style="28"/>
    <col min="6926" max="6926" width="20" style="28" customWidth="1"/>
    <col min="6927" max="6927" width="22.28515625" style="28" bestFit="1" customWidth="1"/>
    <col min="6928" max="6928" width="15.5703125" style="28" bestFit="1" customWidth="1"/>
    <col min="6929" max="7169" width="11.42578125" style="28"/>
    <col min="7170" max="7170" width="91" style="28" bestFit="1" customWidth="1"/>
    <col min="7171" max="7171" width="12" style="28" customWidth="1"/>
    <col min="7172" max="7172" width="14.85546875" style="28" customWidth="1"/>
    <col min="7173" max="7173" width="15.140625" style="28" customWidth="1"/>
    <col min="7174" max="7174" width="13.28515625" style="28" customWidth="1"/>
    <col min="7175" max="7175" width="13" style="28" customWidth="1"/>
    <col min="7176" max="7176" width="18.28515625" style="28" customWidth="1"/>
    <col min="7177" max="7177" width="17.7109375" style="28" customWidth="1"/>
    <col min="7178" max="7178" width="13" style="28" customWidth="1"/>
    <col min="7179" max="7181" width="11.42578125" style="28"/>
    <col min="7182" max="7182" width="20" style="28" customWidth="1"/>
    <col min="7183" max="7183" width="22.28515625" style="28" bestFit="1" customWidth="1"/>
    <col min="7184" max="7184" width="15.5703125" style="28" bestFit="1" customWidth="1"/>
    <col min="7185" max="7425" width="11.42578125" style="28"/>
    <col min="7426" max="7426" width="91" style="28" bestFit="1" customWidth="1"/>
    <col min="7427" max="7427" width="12" style="28" customWidth="1"/>
    <col min="7428" max="7428" width="14.85546875" style="28" customWidth="1"/>
    <col min="7429" max="7429" width="15.140625" style="28" customWidth="1"/>
    <col min="7430" max="7430" width="13.28515625" style="28" customWidth="1"/>
    <col min="7431" max="7431" width="13" style="28" customWidth="1"/>
    <col min="7432" max="7432" width="18.28515625" style="28" customWidth="1"/>
    <col min="7433" max="7433" width="17.7109375" style="28" customWidth="1"/>
    <col min="7434" max="7434" width="13" style="28" customWidth="1"/>
    <col min="7435" max="7437" width="11.42578125" style="28"/>
    <col min="7438" max="7438" width="20" style="28" customWidth="1"/>
    <col min="7439" max="7439" width="22.28515625" style="28" bestFit="1" customWidth="1"/>
    <col min="7440" max="7440" width="15.5703125" style="28" bestFit="1" customWidth="1"/>
    <col min="7441" max="7681" width="11.42578125" style="28"/>
    <col min="7682" max="7682" width="91" style="28" bestFit="1" customWidth="1"/>
    <col min="7683" max="7683" width="12" style="28" customWidth="1"/>
    <col min="7684" max="7684" width="14.85546875" style="28" customWidth="1"/>
    <col min="7685" max="7685" width="15.140625" style="28" customWidth="1"/>
    <col min="7686" max="7686" width="13.28515625" style="28" customWidth="1"/>
    <col min="7687" max="7687" width="13" style="28" customWidth="1"/>
    <col min="7688" max="7688" width="18.28515625" style="28" customWidth="1"/>
    <col min="7689" max="7689" width="17.7109375" style="28" customWidth="1"/>
    <col min="7690" max="7690" width="13" style="28" customWidth="1"/>
    <col min="7691" max="7693" width="11.42578125" style="28"/>
    <col min="7694" max="7694" width="20" style="28" customWidth="1"/>
    <col min="7695" max="7695" width="22.28515625" style="28" bestFit="1" customWidth="1"/>
    <col min="7696" max="7696" width="15.5703125" style="28" bestFit="1" customWidth="1"/>
    <col min="7697" max="7937" width="11.42578125" style="28"/>
    <col min="7938" max="7938" width="91" style="28" bestFit="1" customWidth="1"/>
    <col min="7939" max="7939" width="12" style="28" customWidth="1"/>
    <col min="7940" max="7940" width="14.85546875" style="28" customWidth="1"/>
    <col min="7941" max="7941" width="15.140625" style="28" customWidth="1"/>
    <col min="7942" max="7942" width="13.28515625" style="28" customWidth="1"/>
    <col min="7943" max="7943" width="13" style="28" customWidth="1"/>
    <col min="7944" max="7944" width="18.28515625" style="28" customWidth="1"/>
    <col min="7945" max="7945" width="17.7109375" style="28" customWidth="1"/>
    <col min="7946" max="7946" width="13" style="28" customWidth="1"/>
    <col min="7947" max="7949" width="11.42578125" style="28"/>
    <col min="7950" max="7950" width="20" style="28" customWidth="1"/>
    <col min="7951" max="7951" width="22.28515625" style="28" bestFit="1" customWidth="1"/>
    <col min="7952" max="7952" width="15.5703125" style="28" bestFit="1" customWidth="1"/>
    <col min="7953" max="8193" width="11.42578125" style="28"/>
    <col min="8194" max="8194" width="91" style="28" bestFit="1" customWidth="1"/>
    <col min="8195" max="8195" width="12" style="28" customWidth="1"/>
    <col min="8196" max="8196" width="14.85546875" style="28" customWidth="1"/>
    <col min="8197" max="8197" width="15.140625" style="28" customWidth="1"/>
    <col min="8198" max="8198" width="13.28515625" style="28" customWidth="1"/>
    <col min="8199" max="8199" width="13" style="28" customWidth="1"/>
    <col min="8200" max="8200" width="18.28515625" style="28" customWidth="1"/>
    <col min="8201" max="8201" width="17.7109375" style="28" customWidth="1"/>
    <col min="8202" max="8202" width="13" style="28" customWidth="1"/>
    <col min="8203" max="8205" width="11.42578125" style="28"/>
    <col min="8206" max="8206" width="20" style="28" customWidth="1"/>
    <col min="8207" max="8207" width="22.28515625" style="28" bestFit="1" customWidth="1"/>
    <col min="8208" max="8208" width="15.5703125" style="28" bestFit="1" customWidth="1"/>
    <col min="8209" max="8449" width="11.42578125" style="28"/>
    <col min="8450" max="8450" width="91" style="28" bestFit="1" customWidth="1"/>
    <col min="8451" max="8451" width="12" style="28" customWidth="1"/>
    <col min="8452" max="8452" width="14.85546875" style="28" customWidth="1"/>
    <col min="8453" max="8453" width="15.140625" style="28" customWidth="1"/>
    <col min="8454" max="8454" width="13.28515625" style="28" customWidth="1"/>
    <col min="8455" max="8455" width="13" style="28" customWidth="1"/>
    <col min="8456" max="8456" width="18.28515625" style="28" customWidth="1"/>
    <col min="8457" max="8457" width="17.7109375" style="28" customWidth="1"/>
    <col min="8458" max="8458" width="13" style="28" customWidth="1"/>
    <col min="8459" max="8461" width="11.42578125" style="28"/>
    <col min="8462" max="8462" width="20" style="28" customWidth="1"/>
    <col min="8463" max="8463" width="22.28515625" style="28" bestFit="1" customWidth="1"/>
    <col min="8464" max="8464" width="15.5703125" style="28" bestFit="1" customWidth="1"/>
    <col min="8465" max="8705" width="11.42578125" style="28"/>
    <col min="8706" max="8706" width="91" style="28" bestFit="1" customWidth="1"/>
    <col min="8707" max="8707" width="12" style="28" customWidth="1"/>
    <col min="8708" max="8708" width="14.85546875" style="28" customWidth="1"/>
    <col min="8709" max="8709" width="15.140625" style="28" customWidth="1"/>
    <col min="8710" max="8710" width="13.28515625" style="28" customWidth="1"/>
    <col min="8711" max="8711" width="13" style="28" customWidth="1"/>
    <col min="8712" max="8712" width="18.28515625" style="28" customWidth="1"/>
    <col min="8713" max="8713" width="17.7109375" style="28" customWidth="1"/>
    <col min="8714" max="8714" width="13" style="28" customWidth="1"/>
    <col min="8715" max="8717" width="11.42578125" style="28"/>
    <col min="8718" max="8718" width="20" style="28" customWidth="1"/>
    <col min="8719" max="8719" width="22.28515625" style="28" bestFit="1" customWidth="1"/>
    <col min="8720" max="8720" width="15.5703125" style="28" bestFit="1" customWidth="1"/>
    <col min="8721" max="8961" width="11.42578125" style="28"/>
    <col min="8962" max="8962" width="91" style="28" bestFit="1" customWidth="1"/>
    <col min="8963" max="8963" width="12" style="28" customWidth="1"/>
    <col min="8964" max="8964" width="14.85546875" style="28" customWidth="1"/>
    <col min="8965" max="8965" width="15.140625" style="28" customWidth="1"/>
    <col min="8966" max="8966" width="13.28515625" style="28" customWidth="1"/>
    <col min="8967" max="8967" width="13" style="28" customWidth="1"/>
    <col min="8968" max="8968" width="18.28515625" style="28" customWidth="1"/>
    <col min="8969" max="8969" width="17.7109375" style="28" customWidth="1"/>
    <col min="8970" max="8970" width="13" style="28" customWidth="1"/>
    <col min="8971" max="8973" width="11.42578125" style="28"/>
    <col min="8974" max="8974" width="20" style="28" customWidth="1"/>
    <col min="8975" max="8975" width="22.28515625" style="28" bestFit="1" customWidth="1"/>
    <col min="8976" max="8976" width="15.5703125" style="28" bestFit="1" customWidth="1"/>
    <col min="8977" max="9217" width="11.42578125" style="28"/>
    <col min="9218" max="9218" width="91" style="28" bestFit="1" customWidth="1"/>
    <col min="9219" max="9219" width="12" style="28" customWidth="1"/>
    <col min="9220" max="9220" width="14.85546875" style="28" customWidth="1"/>
    <col min="9221" max="9221" width="15.140625" style="28" customWidth="1"/>
    <col min="9222" max="9222" width="13.28515625" style="28" customWidth="1"/>
    <col min="9223" max="9223" width="13" style="28" customWidth="1"/>
    <col min="9224" max="9224" width="18.28515625" style="28" customWidth="1"/>
    <col min="9225" max="9225" width="17.7109375" style="28" customWidth="1"/>
    <col min="9226" max="9226" width="13" style="28" customWidth="1"/>
    <col min="9227" max="9229" width="11.42578125" style="28"/>
    <col min="9230" max="9230" width="20" style="28" customWidth="1"/>
    <col min="9231" max="9231" width="22.28515625" style="28" bestFit="1" customWidth="1"/>
    <col min="9232" max="9232" width="15.5703125" style="28" bestFit="1" customWidth="1"/>
    <col min="9233" max="9473" width="11.42578125" style="28"/>
    <col min="9474" max="9474" width="91" style="28" bestFit="1" customWidth="1"/>
    <col min="9475" max="9475" width="12" style="28" customWidth="1"/>
    <col min="9476" max="9476" width="14.85546875" style="28" customWidth="1"/>
    <col min="9477" max="9477" width="15.140625" style="28" customWidth="1"/>
    <col min="9478" max="9478" width="13.28515625" style="28" customWidth="1"/>
    <col min="9479" max="9479" width="13" style="28" customWidth="1"/>
    <col min="9480" max="9480" width="18.28515625" style="28" customWidth="1"/>
    <col min="9481" max="9481" width="17.7109375" style="28" customWidth="1"/>
    <col min="9482" max="9482" width="13" style="28" customWidth="1"/>
    <col min="9483" max="9485" width="11.42578125" style="28"/>
    <col min="9486" max="9486" width="20" style="28" customWidth="1"/>
    <col min="9487" max="9487" width="22.28515625" style="28" bestFit="1" customWidth="1"/>
    <col min="9488" max="9488" width="15.5703125" style="28" bestFit="1" customWidth="1"/>
    <col min="9489" max="9729" width="11.42578125" style="28"/>
    <col min="9730" max="9730" width="91" style="28" bestFit="1" customWidth="1"/>
    <col min="9731" max="9731" width="12" style="28" customWidth="1"/>
    <col min="9732" max="9732" width="14.85546875" style="28" customWidth="1"/>
    <col min="9733" max="9733" width="15.140625" style="28" customWidth="1"/>
    <col min="9734" max="9734" width="13.28515625" style="28" customWidth="1"/>
    <col min="9735" max="9735" width="13" style="28" customWidth="1"/>
    <col min="9736" max="9736" width="18.28515625" style="28" customWidth="1"/>
    <col min="9737" max="9737" width="17.7109375" style="28" customWidth="1"/>
    <col min="9738" max="9738" width="13" style="28" customWidth="1"/>
    <col min="9739" max="9741" width="11.42578125" style="28"/>
    <col min="9742" max="9742" width="20" style="28" customWidth="1"/>
    <col min="9743" max="9743" width="22.28515625" style="28" bestFit="1" customWidth="1"/>
    <col min="9744" max="9744" width="15.5703125" style="28" bestFit="1" customWidth="1"/>
    <col min="9745" max="9985" width="11.42578125" style="28"/>
    <col min="9986" max="9986" width="91" style="28" bestFit="1" customWidth="1"/>
    <col min="9987" max="9987" width="12" style="28" customWidth="1"/>
    <col min="9988" max="9988" width="14.85546875" style="28" customWidth="1"/>
    <col min="9989" max="9989" width="15.140625" style="28" customWidth="1"/>
    <col min="9990" max="9990" width="13.28515625" style="28" customWidth="1"/>
    <col min="9991" max="9991" width="13" style="28" customWidth="1"/>
    <col min="9992" max="9992" width="18.28515625" style="28" customWidth="1"/>
    <col min="9993" max="9993" width="17.7109375" style="28" customWidth="1"/>
    <col min="9994" max="9994" width="13" style="28" customWidth="1"/>
    <col min="9995" max="9997" width="11.42578125" style="28"/>
    <col min="9998" max="9998" width="20" style="28" customWidth="1"/>
    <col min="9999" max="9999" width="22.28515625" style="28" bestFit="1" customWidth="1"/>
    <col min="10000" max="10000" width="15.5703125" style="28" bestFit="1" customWidth="1"/>
    <col min="10001" max="10241" width="11.42578125" style="28"/>
    <col min="10242" max="10242" width="91" style="28" bestFit="1" customWidth="1"/>
    <col min="10243" max="10243" width="12" style="28" customWidth="1"/>
    <col min="10244" max="10244" width="14.85546875" style="28" customWidth="1"/>
    <col min="10245" max="10245" width="15.140625" style="28" customWidth="1"/>
    <col min="10246" max="10246" width="13.28515625" style="28" customWidth="1"/>
    <col min="10247" max="10247" width="13" style="28" customWidth="1"/>
    <col min="10248" max="10248" width="18.28515625" style="28" customWidth="1"/>
    <col min="10249" max="10249" width="17.7109375" style="28" customWidth="1"/>
    <col min="10250" max="10250" width="13" style="28" customWidth="1"/>
    <col min="10251" max="10253" width="11.42578125" style="28"/>
    <col min="10254" max="10254" width="20" style="28" customWidth="1"/>
    <col min="10255" max="10255" width="22.28515625" style="28" bestFit="1" customWidth="1"/>
    <col min="10256" max="10256" width="15.5703125" style="28" bestFit="1" customWidth="1"/>
    <col min="10257" max="10497" width="11.42578125" style="28"/>
    <col min="10498" max="10498" width="91" style="28" bestFit="1" customWidth="1"/>
    <col min="10499" max="10499" width="12" style="28" customWidth="1"/>
    <col min="10500" max="10500" width="14.85546875" style="28" customWidth="1"/>
    <col min="10501" max="10501" width="15.140625" style="28" customWidth="1"/>
    <col min="10502" max="10502" width="13.28515625" style="28" customWidth="1"/>
    <col min="10503" max="10503" width="13" style="28" customWidth="1"/>
    <col min="10504" max="10504" width="18.28515625" style="28" customWidth="1"/>
    <col min="10505" max="10505" width="17.7109375" style="28" customWidth="1"/>
    <col min="10506" max="10506" width="13" style="28" customWidth="1"/>
    <col min="10507" max="10509" width="11.42578125" style="28"/>
    <col min="10510" max="10510" width="20" style="28" customWidth="1"/>
    <col min="10511" max="10511" width="22.28515625" style="28" bestFit="1" customWidth="1"/>
    <col min="10512" max="10512" width="15.5703125" style="28" bestFit="1" customWidth="1"/>
    <col min="10513" max="10753" width="11.42578125" style="28"/>
    <col min="10754" max="10754" width="91" style="28" bestFit="1" customWidth="1"/>
    <col min="10755" max="10755" width="12" style="28" customWidth="1"/>
    <col min="10756" max="10756" width="14.85546875" style="28" customWidth="1"/>
    <col min="10757" max="10757" width="15.140625" style="28" customWidth="1"/>
    <col min="10758" max="10758" width="13.28515625" style="28" customWidth="1"/>
    <col min="10759" max="10759" width="13" style="28" customWidth="1"/>
    <col min="10760" max="10760" width="18.28515625" style="28" customWidth="1"/>
    <col min="10761" max="10761" width="17.7109375" style="28" customWidth="1"/>
    <col min="10762" max="10762" width="13" style="28" customWidth="1"/>
    <col min="10763" max="10765" width="11.42578125" style="28"/>
    <col min="10766" max="10766" width="20" style="28" customWidth="1"/>
    <col min="10767" max="10767" width="22.28515625" style="28" bestFit="1" customWidth="1"/>
    <col min="10768" max="10768" width="15.5703125" style="28" bestFit="1" customWidth="1"/>
    <col min="10769" max="11009" width="11.42578125" style="28"/>
    <col min="11010" max="11010" width="91" style="28" bestFit="1" customWidth="1"/>
    <col min="11011" max="11011" width="12" style="28" customWidth="1"/>
    <col min="11012" max="11012" width="14.85546875" style="28" customWidth="1"/>
    <col min="11013" max="11013" width="15.140625" style="28" customWidth="1"/>
    <col min="11014" max="11014" width="13.28515625" style="28" customWidth="1"/>
    <col min="11015" max="11015" width="13" style="28" customWidth="1"/>
    <col min="11016" max="11016" width="18.28515625" style="28" customWidth="1"/>
    <col min="11017" max="11017" width="17.7109375" style="28" customWidth="1"/>
    <col min="11018" max="11018" width="13" style="28" customWidth="1"/>
    <col min="11019" max="11021" width="11.42578125" style="28"/>
    <col min="11022" max="11022" width="20" style="28" customWidth="1"/>
    <col min="11023" max="11023" width="22.28515625" style="28" bestFit="1" customWidth="1"/>
    <col min="11024" max="11024" width="15.5703125" style="28" bestFit="1" customWidth="1"/>
    <col min="11025" max="11265" width="11.42578125" style="28"/>
    <col min="11266" max="11266" width="91" style="28" bestFit="1" customWidth="1"/>
    <col min="11267" max="11267" width="12" style="28" customWidth="1"/>
    <col min="11268" max="11268" width="14.85546875" style="28" customWidth="1"/>
    <col min="11269" max="11269" width="15.140625" style="28" customWidth="1"/>
    <col min="11270" max="11270" width="13.28515625" style="28" customWidth="1"/>
    <col min="11271" max="11271" width="13" style="28" customWidth="1"/>
    <col min="11272" max="11272" width="18.28515625" style="28" customWidth="1"/>
    <col min="11273" max="11273" width="17.7109375" style="28" customWidth="1"/>
    <col min="11274" max="11274" width="13" style="28" customWidth="1"/>
    <col min="11275" max="11277" width="11.42578125" style="28"/>
    <col min="11278" max="11278" width="20" style="28" customWidth="1"/>
    <col min="11279" max="11279" width="22.28515625" style="28" bestFit="1" customWidth="1"/>
    <col min="11280" max="11280" width="15.5703125" style="28" bestFit="1" customWidth="1"/>
    <col min="11281" max="11521" width="11.42578125" style="28"/>
    <col min="11522" max="11522" width="91" style="28" bestFit="1" customWidth="1"/>
    <col min="11523" max="11523" width="12" style="28" customWidth="1"/>
    <col min="11524" max="11524" width="14.85546875" style="28" customWidth="1"/>
    <col min="11525" max="11525" width="15.140625" style="28" customWidth="1"/>
    <col min="11526" max="11526" width="13.28515625" style="28" customWidth="1"/>
    <col min="11527" max="11527" width="13" style="28" customWidth="1"/>
    <col min="11528" max="11528" width="18.28515625" style="28" customWidth="1"/>
    <col min="11529" max="11529" width="17.7109375" style="28" customWidth="1"/>
    <col min="11530" max="11530" width="13" style="28" customWidth="1"/>
    <col min="11531" max="11533" width="11.42578125" style="28"/>
    <col min="11534" max="11534" width="20" style="28" customWidth="1"/>
    <col min="11535" max="11535" width="22.28515625" style="28" bestFit="1" customWidth="1"/>
    <col min="11536" max="11536" width="15.5703125" style="28" bestFit="1" customWidth="1"/>
    <col min="11537" max="11777" width="11.42578125" style="28"/>
    <col min="11778" max="11778" width="91" style="28" bestFit="1" customWidth="1"/>
    <col min="11779" max="11779" width="12" style="28" customWidth="1"/>
    <col min="11780" max="11780" width="14.85546875" style="28" customWidth="1"/>
    <col min="11781" max="11781" width="15.140625" style="28" customWidth="1"/>
    <col min="11782" max="11782" width="13.28515625" style="28" customWidth="1"/>
    <col min="11783" max="11783" width="13" style="28" customWidth="1"/>
    <col min="11784" max="11784" width="18.28515625" style="28" customWidth="1"/>
    <col min="11785" max="11785" width="17.7109375" style="28" customWidth="1"/>
    <col min="11786" max="11786" width="13" style="28" customWidth="1"/>
    <col min="11787" max="11789" width="11.42578125" style="28"/>
    <col min="11790" max="11790" width="20" style="28" customWidth="1"/>
    <col min="11791" max="11791" width="22.28515625" style="28" bestFit="1" customWidth="1"/>
    <col min="11792" max="11792" width="15.5703125" style="28" bestFit="1" customWidth="1"/>
    <col min="11793" max="12033" width="11.42578125" style="28"/>
    <col min="12034" max="12034" width="91" style="28" bestFit="1" customWidth="1"/>
    <col min="12035" max="12035" width="12" style="28" customWidth="1"/>
    <col min="12036" max="12036" width="14.85546875" style="28" customWidth="1"/>
    <col min="12037" max="12037" width="15.140625" style="28" customWidth="1"/>
    <col min="12038" max="12038" width="13.28515625" style="28" customWidth="1"/>
    <col min="12039" max="12039" width="13" style="28" customWidth="1"/>
    <col min="12040" max="12040" width="18.28515625" style="28" customWidth="1"/>
    <col min="12041" max="12041" width="17.7109375" style="28" customWidth="1"/>
    <col min="12042" max="12042" width="13" style="28" customWidth="1"/>
    <col min="12043" max="12045" width="11.42578125" style="28"/>
    <col min="12046" max="12046" width="20" style="28" customWidth="1"/>
    <col min="12047" max="12047" width="22.28515625" style="28" bestFit="1" customWidth="1"/>
    <col min="12048" max="12048" width="15.5703125" style="28" bestFit="1" customWidth="1"/>
    <col min="12049" max="12289" width="11.42578125" style="28"/>
    <col min="12290" max="12290" width="91" style="28" bestFit="1" customWidth="1"/>
    <col min="12291" max="12291" width="12" style="28" customWidth="1"/>
    <col min="12292" max="12292" width="14.85546875" style="28" customWidth="1"/>
    <col min="12293" max="12293" width="15.140625" style="28" customWidth="1"/>
    <col min="12294" max="12294" width="13.28515625" style="28" customWidth="1"/>
    <col min="12295" max="12295" width="13" style="28" customWidth="1"/>
    <col min="12296" max="12296" width="18.28515625" style="28" customWidth="1"/>
    <col min="12297" max="12297" width="17.7109375" style="28" customWidth="1"/>
    <col min="12298" max="12298" width="13" style="28" customWidth="1"/>
    <col min="12299" max="12301" width="11.42578125" style="28"/>
    <col min="12302" max="12302" width="20" style="28" customWidth="1"/>
    <col min="12303" max="12303" width="22.28515625" style="28" bestFit="1" customWidth="1"/>
    <col min="12304" max="12304" width="15.5703125" style="28" bestFit="1" customWidth="1"/>
    <col min="12305" max="12545" width="11.42578125" style="28"/>
    <col min="12546" max="12546" width="91" style="28" bestFit="1" customWidth="1"/>
    <col min="12547" max="12547" width="12" style="28" customWidth="1"/>
    <col min="12548" max="12548" width="14.85546875" style="28" customWidth="1"/>
    <col min="12549" max="12549" width="15.140625" style="28" customWidth="1"/>
    <col min="12550" max="12550" width="13.28515625" style="28" customWidth="1"/>
    <col min="12551" max="12551" width="13" style="28" customWidth="1"/>
    <col min="12552" max="12552" width="18.28515625" style="28" customWidth="1"/>
    <col min="12553" max="12553" width="17.7109375" style="28" customWidth="1"/>
    <col min="12554" max="12554" width="13" style="28" customWidth="1"/>
    <col min="12555" max="12557" width="11.42578125" style="28"/>
    <col min="12558" max="12558" width="20" style="28" customWidth="1"/>
    <col min="12559" max="12559" width="22.28515625" style="28" bestFit="1" customWidth="1"/>
    <col min="12560" max="12560" width="15.5703125" style="28" bestFit="1" customWidth="1"/>
    <col min="12561" max="12801" width="11.42578125" style="28"/>
    <col min="12802" max="12802" width="91" style="28" bestFit="1" customWidth="1"/>
    <col min="12803" max="12803" width="12" style="28" customWidth="1"/>
    <col min="12804" max="12804" width="14.85546875" style="28" customWidth="1"/>
    <col min="12805" max="12805" width="15.140625" style="28" customWidth="1"/>
    <col min="12806" max="12806" width="13.28515625" style="28" customWidth="1"/>
    <col min="12807" max="12807" width="13" style="28" customWidth="1"/>
    <col min="12808" max="12808" width="18.28515625" style="28" customWidth="1"/>
    <col min="12809" max="12809" width="17.7109375" style="28" customWidth="1"/>
    <col min="12810" max="12810" width="13" style="28" customWidth="1"/>
    <col min="12811" max="12813" width="11.42578125" style="28"/>
    <col min="12814" max="12814" width="20" style="28" customWidth="1"/>
    <col min="12815" max="12815" width="22.28515625" style="28" bestFit="1" customWidth="1"/>
    <col min="12816" max="12816" width="15.5703125" style="28" bestFit="1" customWidth="1"/>
    <col min="12817" max="13057" width="11.42578125" style="28"/>
    <col min="13058" max="13058" width="91" style="28" bestFit="1" customWidth="1"/>
    <col min="13059" max="13059" width="12" style="28" customWidth="1"/>
    <col min="13060" max="13060" width="14.85546875" style="28" customWidth="1"/>
    <col min="13061" max="13061" width="15.140625" style="28" customWidth="1"/>
    <col min="13062" max="13062" width="13.28515625" style="28" customWidth="1"/>
    <col min="13063" max="13063" width="13" style="28" customWidth="1"/>
    <col min="13064" max="13064" width="18.28515625" style="28" customWidth="1"/>
    <col min="13065" max="13065" width="17.7109375" style="28" customWidth="1"/>
    <col min="13066" max="13066" width="13" style="28" customWidth="1"/>
    <col min="13067" max="13069" width="11.42578125" style="28"/>
    <col min="13070" max="13070" width="20" style="28" customWidth="1"/>
    <col min="13071" max="13071" width="22.28515625" style="28" bestFit="1" customWidth="1"/>
    <col min="13072" max="13072" width="15.5703125" style="28" bestFit="1" customWidth="1"/>
    <col min="13073" max="13313" width="11.42578125" style="28"/>
    <col min="13314" max="13314" width="91" style="28" bestFit="1" customWidth="1"/>
    <col min="13315" max="13315" width="12" style="28" customWidth="1"/>
    <col min="13316" max="13316" width="14.85546875" style="28" customWidth="1"/>
    <col min="13317" max="13317" width="15.140625" style="28" customWidth="1"/>
    <col min="13318" max="13318" width="13.28515625" style="28" customWidth="1"/>
    <col min="13319" max="13319" width="13" style="28" customWidth="1"/>
    <col min="13320" max="13320" width="18.28515625" style="28" customWidth="1"/>
    <col min="13321" max="13321" width="17.7109375" style="28" customWidth="1"/>
    <col min="13322" max="13322" width="13" style="28" customWidth="1"/>
    <col min="13323" max="13325" width="11.42578125" style="28"/>
    <col min="13326" max="13326" width="20" style="28" customWidth="1"/>
    <col min="13327" max="13327" width="22.28515625" style="28" bestFit="1" customWidth="1"/>
    <col min="13328" max="13328" width="15.5703125" style="28" bestFit="1" customWidth="1"/>
    <col min="13329" max="13569" width="11.42578125" style="28"/>
    <col min="13570" max="13570" width="91" style="28" bestFit="1" customWidth="1"/>
    <col min="13571" max="13571" width="12" style="28" customWidth="1"/>
    <col min="13572" max="13572" width="14.85546875" style="28" customWidth="1"/>
    <col min="13573" max="13573" width="15.140625" style="28" customWidth="1"/>
    <col min="13574" max="13574" width="13.28515625" style="28" customWidth="1"/>
    <col min="13575" max="13575" width="13" style="28" customWidth="1"/>
    <col min="13576" max="13576" width="18.28515625" style="28" customWidth="1"/>
    <col min="13577" max="13577" width="17.7109375" style="28" customWidth="1"/>
    <col min="13578" max="13578" width="13" style="28" customWidth="1"/>
    <col min="13579" max="13581" width="11.42578125" style="28"/>
    <col min="13582" max="13582" width="20" style="28" customWidth="1"/>
    <col min="13583" max="13583" width="22.28515625" style="28" bestFit="1" customWidth="1"/>
    <col min="13584" max="13584" width="15.5703125" style="28" bestFit="1" customWidth="1"/>
    <col min="13585" max="13825" width="11.42578125" style="28"/>
    <col min="13826" max="13826" width="91" style="28" bestFit="1" customWidth="1"/>
    <col min="13827" max="13827" width="12" style="28" customWidth="1"/>
    <col min="13828" max="13828" width="14.85546875" style="28" customWidth="1"/>
    <col min="13829" max="13829" width="15.140625" style="28" customWidth="1"/>
    <col min="13830" max="13830" width="13.28515625" style="28" customWidth="1"/>
    <col min="13831" max="13831" width="13" style="28" customWidth="1"/>
    <col min="13832" max="13832" width="18.28515625" style="28" customWidth="1"/>
    <col min="13833" max="13833" width="17.7109375" style="28" customWidth="1"/>
    <col min="13834" max="13834" width="13" style="28" customWidth="1"/>
    <col min="13835" max="13837" width="11.42578125" style="28"/>
    <col min="13838" max="13838" width="20" style="28" customWidth="1"/>
    <col min="13839" max="13839" width="22.28515625" style="28" bestFit="1" customWidth="1"/>
    <col min="13840" max="13840" width="15.5703125" style="28" bestFit="1" customWidth="1"/>
    <col min="13841" max="14081" width="11.42578125" style="28"/>
    <col min="14082" max="14082" width="91" style="28" bestFit="1" customWidth="1"/>
    <col min="14083" max="14083" width="12" style="28" customWidth="1"/>
    <col min="14084" max="14084" width="14.85546875" style="28" customWidth="1"/>
    <col min="14085" max="14085" width="15.140625" style="28" customWidth="1"/>
    <col min="14086" max="14086" width="13.28515625" style="28" customWidth="1"/>
    <col min="14087" max="14087" width="13" style="28" customWidth="1"/>
    <col min="14088" max="14088" width="18.28515625" style="28" customWidth="1"/>
    <col min="14089" max="14089" width="17.7109375" style="28" customWidth="1"/>
    <col min="14090" max="14090" width="13" style="28" customWidth="1"/>
    <col min="14091" max="14093" width="11.42578125" style="28"/>
    <col min="14094" max="14094" width="20" style="28" customWidth="1"/>
    <col min="14095" max="14095" width="22.28515625" style="28" bestFit="1" customWidth="1"/>
    <col min="14096" max="14096" width="15.5703125" style="28" bestFit="1" customWidth="1"/>
    <col min="14097" max="14337" width="11.42578125" style="28"/>
    <col min="14338" max="14338" width="91" style="28" bestFit="1" customWidth="1"/>
    <col min="14339" max="14339" width="12" style="28" customWidth="1"/>
    <col min="14340" max="14340" width="14.85546875" style="28" customWidth="1"/>
    <col min="14341" max="14341" width="15.140625" style="28" customWidth="1"/>
    <col min="14342" max="14342" width="13.28515625" style="28" customWidth="1"/>
    <col min="14343" max="14343" width="13" style="28" customWidth="1"/>
    <col min="14344" max="14344" width="18.28515625" style="28" customWidth="1"/>
    <col min="14345" max="14345" width="17.7109375" style="28" customWidth="1"/>
    <col min="14346" max="14346" width="13" style="28" customWidth="1"/>
    <col min="14347" max="14349" width="11.42578125" style="28"/>
    <col min="14350" max="14350" width="20" style="28" customWidth="1"/>
    <col min="14351" max="14351" width="22.28515625" style="28" bestFit="1" customWidth="1"/>
    <col min="14352" max="14352" width="15.5703125" style="28" bestFit="1" customWidth="1"/>
    <col min="14353" max="14593" width="11.42578125" style="28"/>
    <col min="14594" max="14594" width="91" style="28" bestFit="1" customWidth="1"/>
    <col min="14595" max="14595" width="12" style="28" customWidth="1"/>
    <col min="14596" max="14596" width="14.85546875" style="28" customWidth="1"/>
    <col min="14597" max="14597" width="15.140625" style="28" customWidth="1"/>
    <col min="14598" max="14598" width="13.28515625" style="28" customWidth="1"/>
    <col min="14599" max="14599" width="13" style="28" customWidth="1"/>
    <col min="14600" max="14600" width="18.28515625" style="28" customWidth="1"/>
    <col min="14601" max="14601" width="17.7109375" style="28" customWidth="1"/>
    <col min="14602" max="14602" width="13" style="28" customWidth="1"/>
    <col min="14603" max="14605" width="11.42578125" style="28"/>
    <col min="14606" max="14606" width="20" style="28" customWidth="1"/>
    <col min="14607" max="14607" width="22.28515625" style="28" bestFit="1" customWidth="1"/>
    <col min="14608" max="14608" width="15.5703125" style="28" bestFit="1" customWidth="1"/>
    <col min="14609" max="14849" width="11.42578125" style="28"/>
    <col min="14850" max="14850" width="91" style="28" bestFit="1" customWidth="1"/>
    <col min="14851" max="14851" width="12" style="28" customWidth="1"/>
    <col min="14852" max="14852" width="14.85546875" style="28" customWidth="1"/>
    <col min="14853" max="14853" width="15.140625" style="28" customWidth="1"/>
    <col min="14854" max="14854" width="13.28515625" style="28" customWidth="1"/>
    <col min="14855" max="14855" width="13" style="28" customWidth="1"/>
    <col min="14856" max="14856" width="18.28515625" style="28" customWidth="1"/>
    <col min="14857" max="14857" width="17.7109375" style="28" customWidth="1"/>
    <col min="14858" max="14858" width="13" style="28" customWidth="1"/>
    <col min="14859" max="14861" width="11.42578125" style="28"/>
    <col min="14862" max="14862" width="20" style="28" customWidth="1"/>
    <col min="14863" max="14863" width="22.28515625" style="28" bestFit="1" customWidth="1"/>
    <col min="14864" max="14864" width="15.5703125" style="28" bestFit="1" customWidth="1"/>
    <col min="14865" max="15105" width="11.42578125" style="28"/>
    <col min="15106" max="15106" width="91" style="28" bestFit="1" customWidth="1"/>
    <col min="15107" max="15107" width="12" style="28" customWidth="1"/>
    <col min="15108" max="15108" width="14.85546875" style="28" customWidth="1"/>
    <col min="15109" max="15109" width="15.140625" style="28" customWidth="1"/>
    <col min="15110" max="15110" width="13.28515625" style="28" customWidth="1"/>
    <col min="15111" max="15111" width="13" style="28" customWidth="1"/>
    <col min="15112" max="15112" width="18.28515625" style="28" customWidth="1"/>
    <col min="15113" max="15113" width="17.7109375" style="28" customWidth="1"/>
    <col min="15114" max="15114" width="13" style="28" customWidth="1"/>
    <col min="15115" max="15117" width="11.42578125" style="28"/>
    <col min="15118" max="15118" width="20" style="28" customWidth="1"/>
    <col min="15119" max="15119" width="22.28515625" style="28" bestFit="1" customWidth="1"/>
    <col min="15120" max="15120" width="15.5703125" style="28" bestFit="1" customWidth="1"/>
    <col min="15121" max="15361" width="11.42578125" style="28"/>
    <col min="15362" max="15362" width="91" style="28" bestFit="1" customWidth="1"/>
    <col min="15363" max="15363" width="12" style="28" customWidth="1"/>
    <col min="15364" max="15364" width="14.85546875" style="28" customWidth="1"/>
    <col min="15365" max="15365" width="15.140625" style="28" customWidth="1"/>
    <col min="15366" max="15366" width="13.28515625" style="28" customWidth="1"/>
    <col min="15367" max="15367" width="13" style="28" customWidth="1"/>
    <col min="15368" max="15368" width="18.28515625" style="28" customWidth="1"/>
    <col min="15369" max="15369" width="17.7109375" style="28" customWidth="1"/>
    <col min="15370" max="15370" width="13" style="28" customWidth="1"/>
    <col min="15371" max="15373" width="11.42578125" style="28"/>
    <col min="15374" max="15374" width="20" style="28" customWidth="1"/>
    <col min="15375" max="15375" width="22.28515625" style="28" bestFit="1" customWidth="1"/>
    <col min="15376" max="15376" width="15.5703125" style="28" bestFit="1" customWidth="1"/>
    <col min="15377" max="15617" width="11.42578125" style="28"/>
    <col min="15618" max="15618" width="91" style="28" bestFit="1" customWidth="1"/>
    <col min="15619" max="15619" width="12" style="28" customWidth="1"/>
    <col min="15620" max="15620" width="14.85546875" style="28" customWidth="1"/>
    <col min="15621" max="15621" width="15.140625" style="28" customWidth="1"/>
    <col min="15622" max="15622" width="13.28515625" style="28" customWidth="1"/>
    <col min="15623" max="15623" width="13" style="28" customWidth="1"/>
    <col min="15624" max="15624" width="18.28515625" style="28" customWidth="1"/>
    <col min="15625" max="15625" width="17.7109375" style="28" customWidth="1"/>
    <col min="15626" max="15626" width="13" style="28" customWidth="1"/>
    <col min="15627" max="15629" width="11.42578125" style="28"/>
    <col min="15630" max="15630" width="20" style="28" customWidth="1"/>
    <col min="15631" max="15631" width="22.28515625" style="28" bestFit="1" customWidth="1"/>
    <col min="15632" max="15632" width="15.5703125" style="28" bestFit="1" customWidth="1"/>
    <col min="15633" max="15873" width="11.42578125" style="28"/>
    <col min="15874" max="15874" width="91" style="28" bestFit="1" customWidth="1"/>
    <col min="15875" max="15875" width="12" style="28" customWidth="1"/>
    <col min="15876" max="15876" width="14.85546875" style="28" customWidth="1"/>
    <col min="15877" max="15877" width="15.140625" style="28" customWidth="1"/>
    <col min="15878" max="15878" width="13.28515625" style="28" customWidth="1"/>
    <col min="15879" max="15879" width="13" style="28" customWidth="1"/>
    <col min="15880" max="15880" width="18.28515625" style="28" customWidth="1"/>
    <col min="15881" max="15881" width="17.7109375" style="28" customWidth="1"/>
    <col min="15882" max="15882" width="13" style="28" customWidth="1"/>
    <col min="15883" max="15885" width="11.42578125" style="28"/>
    <col min="15886" max="15886" width="20" style="28" customWidth="1"/>
    <col min="15887" max="15887" width="22.28515625" style="28" bestFit="1" customWidth="1"/>
    <col min="15888" max="15888" width="15.5703125" style="28" bestFit="1" customWidth="1"/>
    <col min="15889" max="16129" width="11.42578125" style="28"/>
    <col min="16130" max="16130" width="91" style="28" bestFit="1" customWidth="1"/>
    <col min="16131" max="16131" width="12" style="28" customWidth="1"/>
    <col min="16132" max="16132" width="14.85546875" style="28" customWidth="1"/>
    <col min="16133" max="16133" width="15.140625" style="28" customWidth="1"/>
    <col min="16134" max="16134" width="13.28515625" style="28" customWidth="1"/>
    <col min="16135" max="16135" width="13" style="28" customWidth="1"/>
    <col min="16136" max="16136" width="18.28515625" style="28" customWidth="1"/>
    <col min="16137" max="16137" width="17.7109375" style="28" customWidth="1"/>
    <col min="16138" max="16138" width="13" style="28" customWidth="1"/>
    <col min="16139" max="16141" width="11.42578125" style="28"/>
    <col min="16142" max="16142" width="20" style="28" customWidth="1"/>
    <col min="16143" max="16143" width="22.28515625" style="28" bestFit="1" customWidth="1"/>
    <col min="16144" max="16144" width="15.5703125" style="28" bestFit="1" customWidth="1"/>
    <col min="16145" max="16384" width="11.42578125" style="28"/>
  </cols>
  <sheetData>
    <row r="2" spans="2:12" ht="15.75" x14ac:dyDescent="0.2">
      <c r="B2" s="1" t="s">
        <v>52</v>
      </c>
      <c r="C2" s="1"/>
      <c r="D2" s="1"/>
      <c r="E2" s="1"/>
      <c r="F2" s="1"/>
      <c r="G2" s="1"/>
      <c r="H2" s="1"/>
      <c r="I2" s="1"/>
      <c r="J2" s="1"/>
    </row>
    <row r="3" spans="2:12" ht="15.75" thickBot="1" x14ac:dyDescent="0.25">
      <c r="B3" s="20" t="s">
        <v>53</v>
      </c>
      <c r="C3" s="20"/>
      <c r="D3" s="20"/>
      <c r="E3" s="20"/>
      <c r="F3" s="20"/>
      <c r="G3" s="20"/>
      <c r="H3" s="20"/>
      <c r="I3" s="20"/>
      <c r="J3" s="20"/>
    </row>
    <row r="4" spans="2:12" ht="18.75" thickTop="1" thickBot="1" x14ac:dyDescent="0.25">
      <c r="B4" s="29" t="s">
        <v>54</v>
      </c>
      <c r="C4" s="29" t="s">
        <v>3</v>
      </c>
      <c r="D4" s="29" t="s">
        <v>55</v>
      </c>
      <c r="E4" s="29" t="s">
        <v>56</v>
      </c>
      <c r="F4" s="29" t="s">
        <v>57</v>
      </c>
      <c r="G4" s="29" t="s">
        <v>58</v>
      </c>
      <c r="H4" s="29" t="s">
        <v>59</v>
      </c>
      <c r="I4" s="29" t="s">
        <v>60</v>
      </c>
      <c r="J4" s="29" t="s">
        <v>61</v>
      </c>
    </row>
    <row r="5" spans="2:12" ht="15.75" thickTop="1" thickBot="1" x14ac:dyDescent="0.25">
      <c r="B5" s="12" t="s">
        <v>62</v>
      </c>
      <c r="C5" s="24">
        <f>+C6+C7</f>
        <v>55047</v>
      </c>
      <c r="D5" s="24">
        <f t="shared" ref="D5:J5" si="0">+D6+D7</f>
        <v>22230</v>
      </c>
      <c r="E5" s="24">
        <f t="shared" si="0"/>
        <v>3862</v>
      </c>
      <c r="F5" s="24">
        <f t="shared" si="0"/>
        <v>8321</v>
      </c>
      <c r="G5" s="24">
        <f t="shared" si="0"/>
        <v>3489</v>
      </c>
      <c r="H5" s="24">
        <f t="shared" si="0"/>
        <v>4226</v>
      </c>
      <c r="I5" s="24">
        <f t="shared" si="0"/>
        <v>5280</v>
      </c>
      <c r="J5" s="24">
        <f t="shared" si="0"/>
        <v>7639</v>
      </c>
      <c r="K5" s="30"/>
    </row>
    <row r="6" spans="2:12" ht="15.75" thickTop="1" thickBot="1" x14ac:dyDescent="0.25">
      <c r="B6" s="12" t="s">
        <v>63</v>
      </c>
      <c r="C6" s="24">
        <f>SUM(D6:J6)</f>
        <v>32670</v>
      </c>
      <c r="D6" s="24">
        <v>20942</v>
      </c>
      <c r="E6" s="24">
        <v>2116</v>
      </c>
      <c r="F6" s="24">
        <v>7912</v>
      </c>
      <c r="G6" s="24">
        <v>1700</v>
      </c>
      <c r="H6" s="24">
        <v>0</v>
      </c>
      <c r="I6" s="24">
        <v>0</v>
      </c>
      <c r="J6" s="24">
        <v>0</v>
      </c>
    </row>
    <row r="7" spans="2:12" ht="15.75" thickTop="1" thickBot="1" x14ac:dyDescent="0.25">
      <c r="B7" s="12" t="s">
        <v>64</v>
      </c>
      <c r="C7" s="24">
        <f>SUM(D7:J7)</f>
        <v>22377</v>
      </c>
      <c r="D7" s="24">
        <v>1288</v>
      </c>
      <c r="E7" s="24">
        <v>1746</v>
      </c>
      <c r="F7" s="24">
        <v>409</v>
      </c>
      <c r="G7" s="24">
        <v>1789</v>
      </c>
      <c r="H7" s="24">
        <v>4226</v>
      </c>
      <c r="I7" s="24">
        <v>5280</v>
      </c>
      <c r="J7" s="24">
        <v>7639</v>
      </c>
    </row>
    <row r="8" spans="2:12" ht="15.75" thickTop="1" thickBot="1" x14ac:dyDescent="0.25">
      <c r="B8" s="12"/>
      <c r="C8" s="24"/>
      <c r="D8" s="24"/>
      <c r="E8" s="24"/>
      <c r="F8" s="24"/>
      <c r="G8" s="24"/>
      <c r="H8" s="24"/>
      <c r="I8" s="24"/>
      <c r="J8" s="24"/>
    </row>
    <row r="9" spans="2:12" ht="15.75" thickTop="1" thickBot="1" x14ac:dyDescent="0.25">
      <c r="B9" s="12" t="s">
        <v>65</v>
      </c>
      <c r="C9" s="31">
        <f>SUM(D9:J9)</f>
        <v>1</v>
      </c>
      <c r="D9" s="31">
        <f t="shared" ref="D9:J11" si="1">+D5/$C$5</f>
        <v>0.40383672134721238</v>
      </c>
      <c r="E9" s="31">
        <f t="shared" si="1"/>
        <v>7.0158228422983998E-2</v>
      </c>
      <c r="F9" s="31">
        <f t="shared" si="1"/>
        <v>0.15116173451777573</v>
      </c>
      <c r="G9" s="31">
        <f t="shared" si="1"/>
        <v>6.3382200664886368E-2</v>
      </c>
      <c r="H9" s="31">
        <f t="shared" si="1"/>
        <v>7.6770759532762911E-2</v>
      </c>
      <c r="I9" s="31">
        <f t="shared" si="1"/>
        <v>9.5918033680309558E-2</v>
      </c>
      <c r="J9" s="31">
        <f t="shared" si="1"/>
        <v>0.13877232183406907</v>
      </c>
    </row>
    <row r="10" spans="2:12" ht="15.75" thickTop="1" thickBot="1" x14ac:dyDescent="0.25">
      <c r="B10" s="12" t="s">
        <v>66</v>
      </c>
      <c r="C10" s="31">
        <f>SUM(D10:J10)</f>
        <v>0.59349283339691539</v>
      </c>
      <c r="D10" s="31">
        <f>+D6/$C$5</f>
        <v>0.38043853434337932</v>
      </c>
      <c r="E10" s="31">
        <f>+E6/$C$5</f>
        <v>3.8439878649154359E-2</v>
      </c>
      <c r="F10" s="31">
        <f>+F6/$C$5</f>
        <v>0.14373172016640326</v>
      </c>
      <c r="G10" s="31">
        <f>+G6/$C$5</f>
        <v>3.0882700237978455E-2</v>
      </c>
      <c r="H10" s="31">
        <f t="shared" si="1"/>
        <v>0</v>
      </c>
      <c r="I10" s="31">
        <f t="shared" si="1"/>
        <v>0</v>
      </c>
      <c r="J10" s="31">
        <f t="shared" si="1"/>
        <v>0</v>
      </c>
    </row>
    <row r="11" spans="2:12" ht="17.25" thickTop="1" thickBot="1" x14ac:dyDescent="0.3">
      <c r="B11" s="12" t="s">
        <v>67</v>
      </c>
      <c r="C11" s="31">
        <f>SUM(D11:J11)</f>
        <v>0.40650716660308461</v>
      </c>
      <c r="D11" s="31">
        <f t="shared" si="1"/>
        <v>2.3398187003833087E-2</v>
      </c>
      <c r="E11" s="31">
        <f t="shared" si="1"/>
        <v>3.1718349773829639E-2</v>
      </c>
      <c r="F11" s="31">
        <f t="shared" si="1"/>
        <v>7.4300143513724637E-3</v>
      </c>
      <c r="G11" s="31">
        <f t="shared" si="1"/>
        <v>3.2499500426907912E-2</v>
      </c>
      <c r="H11" s="31">
        <f t="shared" si="1"/>
        <v>7.6770759532762911E-2</v>
      </c>
      <c r="I11" s="31">
        <f t="shared" si="1"/>
        <v>9.5918033680309558E-2</v>
      </c>
      <c r="J11" s="31">
        <f t="shared" si="1"/>
        <v>0.13877232183406907</v>
      </c>
      <c r="K11" s="32"/>
    </row>
    <row r="12" spans="2:12" ht="17.25" thickTop="1" thickBot="1" x14ac:dyDescent="0.3">
      <c r="B12" s="12"/>
      <c r="C12" s="24"/>
      <c r="D12" s="24"/>
      <c r="E12" s="24"/>
      <c r="F12" s="24"/>
      <c r="G12" s="24"/>
      <c r="H12" s="24"/>
      <c r="I12" s="24"/>
      <c r="J12" s="24"/>
      <c r="K12" s="32"/>
      <c r="L12" s="33"/>
    </row>
    <row r="13" spans="2:12" ht="17.25" thickTop="1" thickBot="1" x14ac:dyDescent="0.3">
      <c r="B13" s="12" t="s">
        <v>68</v>
      </c>
      <c r="C13" s="24">
        <f>+C14+C15</f>
        <v>666</v>
      </c>
      <c r="D13" s="24">
        <f t="shared" ref="D13:J13" si="2">+D14+D15</f>
        <v>187</v>
      </c>
      <c r="E13" s="24">
        <f t="shared" si="2"/>
        <v>86</v>
      </c>
      <c r="F13" s="24">
        <f t="shared" si="2"/>
        <v>54</v>
      </c>
      <c r="G13" s="24">
        <f t="shared" si="2"/>
        <v>42</v>
      </c>
      <c r="H13" s="24">
        <f t="shared" si="2"/>
        <v>71</v>
      </c>
      <c r="I13" s="24">
        <f t="shared" si="2"/>
        <v>103</v>
      </c>
      <c r="J13" s="24">
        <f t="shared" si="2"/>
        <v>123</v>
      </c>
      <c r="K13" s="32"/>
    </row>
    <row r="14" spans="2:12" ht="17.25" thickTop="1" thickBot="1" x14ac:dyDescent="0.3">
      <c r="B14" s="12" t="s">
        <v>69</v>
      </c>
      <c r="C14" s="24">
        <f>SUM(D14:J14)</f>
        <v>275</v>
      </c>
      <c r="D14" s="24">
        <v>180</v>
      </c>
      <c r="E14" s="24">
        <v>29</v>
      </c>
      <c r="F14" s="24">
        <v>47</v>
      </c>
      <c r="G14" s="24">
        <v>19</v>
      </c>
      <c r="H14" s="24">
        <v>0</v>
      </c>
      <c r="I14" s="24">
        <v>0</v>
      </c>
      <c r="J14" s="24">
        <v>0</v>
      </c>
      <c r="K14" s="32"/>
    </row>
    <row r="15" spans="2:12" ht="15.75" thickTop="1" thickBot="1" x14ac:dyDescent="0.25">
      <c r="B15" s="12" t="s">
        <v>70</v>
      </c>
      <c r="C15" s="24">
        <f>SUM(D15:J15)</f>
        <v>391</v>
      </c>
      <c r="D15" s="24">
        <v>7</v>
      </c>
      <c r="E15" s="24">
        <v>57</v>
      </c>
      <c r="F15" s="24">
        <v>7</v>
      </c>
      <c r="G15" s="24">
        <v>23</v>
      </c>
      <c r="H15" s="24">
        <v>71</v>
      </c>
      <c r="I15" s="24">
        <v>103</v>
      </c>
      <c r="J15" s="24">
        <v>123</v>
      </c>
    </row>
    <row r="16" spans="2:12" ht="15.75" thickTop="1" thickBot="1" x14ac:dyDescent="0.25">
      <c r="B16" s="34"/>
      <c r="C16" s="35"/>
      <c r="D16" s="35"/>
      <c r="E16" s="35"/>
      <c r="F16" s="35"/>
      <c r="G16" s="35"/>
      <c r="H16" s="35"/>
      <c r="I16" s="35"/>
      <c r="J16" s="35"/>
    </row>
    <row r="17" spans="2:18" ht="14.25" thickTop="1" thickBot="1" x14ac:dyDescent="0.25">
      <c r="B17" s="36" t="s">
        <v>71</v>
      </c>
      <c r="C17" s="37"/>
      <c r="D17" s="37"/>
      <c r="E17" s="37"/>
      <c r="F17" s="37"/>
      <c r="G17" s="37"/>
      <c r="H17" s="37"/>
      <c r="I17" s="37"/>
      <c r="J17" s="37"/>
    </row>
    <row r="18" spans="2:18" ht="14.25" thickTop="1" thickBot="1" x14ac:dyDescent="0.25">
      <c r="B18" s="38" t="s">
        <v>72</v>
      </c>
      <c r="C18" s="39"/>
      <c r="D18" s="39"/>
      <c r="E18" s="39"/>
      <c r="F18" s="39"/>
      <c r="G18" s="39"/>
      <c r="H18" s="39"/>
      <c r="I18" s="39"/>
      <c r="J18" s="39"/>
    </row>
    <row r="19" spans="2:18" ht="16.5" thickTop="1" x14ac:dyDescent="0.25">
      <c r="B19" s="40"/>
      <c r="C19" s="40"/>
      <c r="D19" s="40"/>
      <c r="E19" s="40"/>
      <c r="F19" s="40"/>
      <c r="G19" s="40"/>
      <c r="H19" s="40"/>
      <c r="I19" s="40"/>
      <c r="J19" s="40"/>
    </row>
    <row r="20" spans="2:18" ht="15" x14ac:dyDescent="0.2">
      <c r="D20" s="41"/>
      <c r="E20" s="41"/>
    </row>
    <row r="27" spans="2:18" x14ac:dyDescent="0.2">
      <c r="R27" s="42"/>
    </row>
    <row r="28" spans="2:18" x14ac:dyDescent="0.2">
      <c r="R28" s="42"/>
    </row>
    <row r="29" spans="2:18" x14ac:dyDescent="0.2">
      <c r="R29" s="42"/>
    </row>
    <row r="30" spans="2:18" x14ac:dyDescent="0.2">
      <c r="R30" s="42"/>
    </row>
    <row r="31" spans="2:18" x14ac:dyDescent="0.2">
      <c r="R31" s="42"/>
    </row>
    <row r="32" spans="2:18" x14ac:dyDescent="0.2">
      <c r="R32" s="42"/>
    </row>
    <row r="33" spans="12:18" x14ac:dyDescent="0.2">
      <c r="R33" s="42"/>
    </row>
    <row r="36" spans="12:18" x14ac:dyDescent="0.2">
      <c r="L36" s="42"/>
    </row>
    <row r="37" spans="12:18" x14ac:dyDescent="0.2">
      <c r="L37" s="42"/>
    </row>
    <row r="38" spans="12:18" x14ac:dyDescent="0.2">
      <c r="L38" s="42"/>
    </row>
    <row r="39" spans="12:18" x14ac:dyDescent="0.2">
      <c r="L39" s="42"/>
    </row>
    <row r="40" spans="12:18" x14ac:dyDescent="0.2">
      <c r="L40" s="42"/>
    </row>
    <row r="41" spans="12:18" x14ac:dyDescent="0.2">
      <c r="L41" s="42"/>
    </row>
    <row r="42" spans="12:18" x14ac:dyDescent="0.2">
      <c r="L42" s="42"/>
    </row>
    <row r="43" spans="12:18" ht="16.5" x14ac:dyDescent="0.3">
      <c r="P43" s="43"/>
    </row>
    <row r="44" spans="12:18" ht="15.75" x14ac:dyDescent="0.25">
      <c r="P44" s="44"/>
    </row>
    <row r="45" spans="12:18" ht="15.75" x14ac:dyDescent="0.25">
      <c r="P45" s="45"/>
    </row>
    <row r="46" spans="12:18" ht="15.75" x14ac:dyDescent="0.25">
      <c r="P46" s="45"/>
    </row>
    <row r="47" spans="12:18" ht="15.75" x14ac:dyDescent="0.25">
      <c r="P47" s="45"/>
    </row>
    <row r="48" spans="12:18" ht="15.75" x14ac:dyDescent="0.25">
      <c r="P48" s="45"/>
    </row>
    <row r="49" spans="16:16" ht="15.75" x14ac:dyDescent="0.25">
      <c r="P49" s="45"/>
    </row>
  </sheetData>
  <mergeCells count="4">
    <mergeCell ref="B2:J2"/>
    <mergeCell ref="B3:J3"/>
    <mergeCell ref="B17:J17"/>
    <mergeCell ref="B18:J18"/>
  </mergeCells>
  <hyperlinks>
    <hyperlink ref="B3:J3" location="'Capitulo 3'!B35" display="Ubicación de los precarios existentes dentro y fuera del Gran Área Metropolitan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65"/>
  <sheetViews>
    <sheetView workbookViewId="0">
      <selection activeCell="K19" sqref="K19"/>
    </sheetView>
  </sheetViews>
  <sheetFormatPr defaultColWidth="11.42578125" defaultRowHeight="15" x14ac:dyDescent="0.25"/>
  <cols>
    <col min="1" max="1" width="11.42578125" customWidth="1"/>
    <col min="2" max="2" width="57" style="26" bestFit="1" customWidth="1"/>
    <col min="3" max="3" width="24.7109375" style="26" customWidth="1"/>
    <col min="4" max="4" width="16" style="26" customWidth="1"/>
    <col min="5" max="5" width="19" style="26" customWidth="1"/>
    <col min="6" max="6" width="18.140625" style="26" customWidth="1"/>
    <col min="7" max="13" width="11.42578125" style="26" customWidth="1"/>
    <col min="257" max="257" width="11.42578125" customWidth="1"/>
    <col min="258" max="258" width="57" bestFit="1" customWidth="1"/>
    <col min="259" max="259" width="24.7109375" customWidth="1"/>
    <col min="260" max="260" width="16" customWidth="1"/>
    <col min="261" max="261" width="19" customWidth="1"/>
    <col min="262" max="262" width="18.140625" customWidth="1"/>
    <col min="263" max="269" width="11.42578125" customWidth="1"/>
    <col min="513" max="513" width="11.42578125" customWidth="1"/>
    <col min="514" max="514" width="57" bestFit="1" customWidth="1"/>
    <col min="515" max="515" width="24.7109375" customWidth="1"/>
    <col min="516" max="516" width="16" customWidth="1"/>
    <col min="517" max="517" width="19" customWidth="1"/>
    <col min="518" max="518" width="18.140625" customWidth="1"/>
    <col min="519" max="525" width="11.42578125" customWidth="1"/>
    <col min="769" max="769" width="11.42578125" customWidth="1"/>
    <col min="770" max="770" width="57" bestFit="1" customWidth="1"/>
    <col min="771" max="771" width="24.7109375" customWidth="1"/>
    <col min="772" max="772" width="16" customWidth="1"/>
    <col min="773" max="773" width="19" customWidth="1"/>
    <col min="774" max="774" width="18.140625" customWidth="1"/>
    <col min="775" max="781" width="11.42578125" customWidth="1"/>
    <col min="1025" max="1025" width="11.42578125" customWidth="1"/>
    <col min="1026" max="1026" width="57" bestFit="1" customWidth="1"/>
    <col min="1027" max="1027" width="24.7109375" customWidth="1"/>
    <col min="1028" max="1028" width="16" customWidth="1"/>
    <col min="1029" max="1029" width="19" customWidth="1"/>
    <col min="1030" max="1030" width="18.140625" customWidth="1"/>
    <col min="1031" max="1037" width="11.42578125" customWidth="1"/>
    <col min="1281" max="1281" width="11.42578125" customWidth="1"/>
    <col min="1282" max="1282" width="57" bestFit="1" customWidth="1"/>
    <col min="1283" max="1283" width="24.7109375" customWidth="1"/>
    <col min="1284" max="1284" width="16" customWidth="1"/>
    <col min="1285" max="1285" width="19" customWidth="1"/>
    <col min="1286" max="1286" width="18.140625" customWidth="1"/>
    <col min="1287" max="1293" width="11.42578125" customWidth="1"/>
    <col min="1537" max="1537" width="11.42578125" customWidth="1"/>
    <col min="1538" max="1538" width="57" bestFit="1" customWidth="1"/>
    <col min="1539" max="1539" width="24.7109375" customWidth="1"/>
    <col min="1540" max="1540" width="16" customWidth="1"/>
    <col min="1541" max="1541" width="19" customWidth="1"/>
    <col min="1542" max="1542" width="18.140625" customWidth="1"/>
    <col min="1543" max="1549" width="11.42578125" customWidth="1"/>
    <col min="1793" max="1793" width="11.42578125" customWidth="1"/>
    <col min="1794" max="1794" width="57" bestFit="1" customWidth="1"/>
    <col min="1795" max="1795" width="24.7109375" customWidth="1"/>
    <col min="1796" max="1796" width="16" customWidth="1"/>
    <col min="1797" max="1797" width="19" customWidth="1"/>
    <col min="1798" max="1798" width="18.140625" customWidth="1"/>
    <col min="1799" max="1805" width="11.42578125" customWidth="1"/>
    <col min="2049" max="2049" width="11.42578125" customWidth="1"/>
    <col min="2050" max="2050" width="57" bestFit="1" customWidth="1"/>
    <col min="2051" max="2051" width="24.7109375" customWidth="1"/>
    <col min="2052" max="2052" width="16" customWidth="1"/>
    <col min="2053" max="2053" width="19" customWidth="1"/>
    <col min="2054" max="2054" width="18.140625" customWidth="1"/>
    <col min="2055" max="2061" width="11.42578125" customWidth="1"/>
    <col min="2305" max="2305" width="11.42578125" customWidth="1"/>
    <col min="2306" max="2306" width="57" bestFit="1" customWidth="1"/>
    <col min="2307" max="2307" width="24.7109375" customWidth="1"/>
    <col min="2308" max="2308" width="16" customWidth="1"/>
    <col min="2309" max="2309" width="19" customWidth="1"/>
    <col min="2310" max="2310" width="18.140625" customWidth="1"/>
    <col min="2311" max="2317" width="11.42578125" customWidth="1"/>
    <col min="2561" max="2561" width="11.42578125" customWidth="1"/>
    <col min="2562" max="2562" width="57" bestFit="1" customWidth="1"/>
    <col min="2563" max="2563" width="24.7109375" customWidth="1"/>
    <col min="2564" max="2564" width="16" customWidth="1"/>
    <col min="2565" max="2565" width="19" customWidth="1"/>
    <col min="2566" max="2566" width="18.140625" customWidth="1"/>
    <col min="2567" max="2573" width="11.42578125" customWidth="1"/>
    <col min="2817" max="2817" width="11.42578125" customWidth="1"/>
    <col min="2818" max="2818" width="57" bestFit="1" customWidth="1"/>
    <col min="2819" max="2819" width="24.7109375" customWidth="1"/>
    <col min="2820" max="2820" width="16" customWidth="1"/>
    <col min="2821" max="2821" width="19" customWidth="1"/>
    <col min="2822" max="2822" width="18.140625" customWidth="1"/>
    <col min="2823" max="2829" width="11.42578125" customWidth="1"/>
    <col min="3073" max="3073" width="11.42578125" customWidth="1"/>
    <col min="3074" max="3074" width="57" bestFit="1" customWidth="1"/>
    <col min="3075" max="3075" width="24.7109375" customWidth="1"/>
    <col min="3076" max="3076" width="16" customWidth="1"/>
    <col min="3077" max="3077" width="19" customWidth="1"/>
    <col min="3078" max="3078" width="18.140625" customWidth="1"/>
    <col min="3079" max="3085" width="11.42578125" customWidth="1"/>
    <col min="3329" max="3329" width="11.42578125" customWidth="1"/>
    <col min="3330" max="3330" width="57" bestFit="1" customWidth="1"/>
    <col min="3331" max="3331" width="24.7109375" customWidth="1"/>
    <col min="3332" max="3332" width="16" customWidth="1"/>
    <col min="3333" max="3333" width="19" customWidth="1"/>
    <col min="3334" max="3334" width="18.140625" customWidth="1"/>
    <col min="3335" max="3341" width="11.42578125" customWidth="1"/>
    <col min="3585" max="3585" width="11.42578125" customWidth="1"/>
    <col min="3586" max="3586" width="57" bestFit="1" customWidth="1"/>
    <col min="3587" max="3587" width="24.7109375" customWidth="1"/>
    <col min="3588" max="3588" width="16" customWidth="1"/>
    <col min="3589" max="3589" width="19" customWidth="1"/>
    <col min="3590" max="3590" width="18.140625" customWidth="1"/>
    <col min="3591" max="3597" width="11.42578125" customWidth="1"/>
    <col min="3841" max="3841" width="11.42578125" customWidth="1"/>
    <col min="3842" max="3842" width="57" bestFit="1" customWidth="1"/>
    <col min="3843" max="3843" width="24.7109375" customWidth="1"/>
    <col min="3844" max="3844" width="16" customWidth="1"/>
    <col min="3845" max="3845" width="19" customWidth="1"/>
    <col min="3846" max="3846" width="18.140625" customWidth="1"/>
    <col min="3847" max="3853" width="11.42578125" customWidth="1"/>
    <col min="4097" max="4097" width="11.42578125" customWidth="1"/>
    <col min="4098" max="4098" width="57" bestFit="1" customWidth="1"/>
    <col min="4099" max="4099" width="24.7109375" customWidth="1"/>
    <col min="4100" max="4100" width="16" customWidth="1"/>
    <col min="4101" max="4101" width="19" customWidth="1"/>
    <col min="4102" max="4102" width="18.140625" customWidth="1"/>
    <col min="4103" max="4109" width="11.42578125" customWidth="1"/>
    <col min="4353" max="4353" width="11.42578125" customWidth="1"/>
    <col min="4354" max="4354" width="57" bestFit="1" customWidth="1"/>
    <col min="4355" max="4355" width="24.7109375" customWidth="1"/>
    <col min="4356" max="4356" width="16" customWidth="1"/>
    <col min="4357" max="4357" width="19" customWidth="1"/>
    <col min="4358" max="4358" width="18.140625" customWidth="1"/>
    <col min="4359" max="4365" width="11.42578125" customWidth="1"/>
    <col min="4609" max="4609" width="11.42578125" customWidth="1"/>
    <col min="4610" max="4610" width="57" bestFit="1" customWidth="1"/>
    <col min="4611" max="4611" width="24.7109375" customWidth="1"/>
    <col min="4612" max="4612" width="16" customWidth="1"/>
    <col min="4613" max="4613" width="19" customWidth="1"/>
    <col min="4614" max="4614" width="18.140625" customWidth="1"/>
    <col min="4615" max="4621" width="11.42578125" customWidth="1"/>
    <col min="4865" max="4865" width="11.42578125" customWidth="1"/>
    <col min="4866" max="4866" width="57" bestFit="1" customWidth="1"/>
    <col min="4867" max="4867" width="24.7109375" customWidth="1"/>
    <col min="4868" max="4868" width="16" customWidth="1"/>
    <col min="4869" max="4869" width="19" customWidth="1"/>
    <col min="4870" max="4870" width="18.140625" customWidth="1"/>
    <col min="4871" max="4877" width="11.42578125" customWidth="1"/>
    <col min="5121" max="5121" width="11.42578125" customWidth="1"/>
    <col min="5122" max="5122" width="57" bestFit="1" customWidth="1"/>
    <col min="5123" max="5123" width="24.7109375" customWidth="1"/>
    <col min="5124" max="5124" width="16" customWidth="1"/>
    <col min="5125" max="5125" width="19" customWidth="1"/>
    <col min="5126" max="5126" width="18.140625" customWidth="1"/>
    <col min="5127" max="5133" width="11.42578125" customWidth="1"/>
    <col min="5377" max="5377" width="11.42578125" customWidth="1"/>
    <col min="5378" max="5378" width="57" bestFit="1" customWidth="1"/>
    <col min="5379" max="5379" width="24.7109375" customWidth="1"/>
    <col min="5380" max="5380" width="16" customWidth="1"/>
    <col min="5381" max="5381" width="19" customWidth="1"/>
    <col min="5382" max="5382" width="18.140625" customWidth="1"/>
    <col min="5383" max="5389" width="11.42578125" customWidth="1"/>
    <col min="5633" max="5633" width="11.42578125" customWidth="1"/>
    <col min="5634" max="5634" width="57" bestFit="1" customWidth="1"/>
    <col min="5635" max="5635" width="24.7109375" customWidth="1"/>
    <col min="5636" max="5636" width="16" customWidth="1"/>
    <col min="5637" max="5637" width="19" customWidth="1"/>
    <col min="5638" max="5638" width="18.140625" customWidth="1"/>
    <col min="5639" max="5645" width="11.42578125" customWidth="1"/>
    <col min="5889" max="5889" width="11.42578125" customWidth="1"/>
    <col min="5890" max="5890" width="57" bestFit="1" customWidth="1"/>
    <col min="5891" max="5891" width="24.7109375" customWidth="1"/>
    <col min="5892" max="5892" width="16" customWidth="1"/>
    <col min="5893" max="5893" width="19" customWidth="1"/>
    <col min="5894" max="5894" width="18.140625" customWidth="1"/>
    <col min="5895" max="5901" width="11.42578125" customWidth="1"/>
    <col min="6145" max="6145" width="11.42578125" customWidth="1"/>
    <col min="6146" max="6146" width="57" bestFit="1" customWidth="1"/>
    <col min="6147" max="6147" width="24.7109375" customWidth="1"/>
    <col min="6148" max="6148" width="16" customWidth="1"/>
    <col min="6149" max="6149" width="19" customWidth="1"/>
    <col min="6150" max="6150" width="18.140625" customWidth="1"/>
    <col min="6151" max="6157" width="11.42578125" customWidth="1"/>
    <col min="6401" max="6401" width="11.42578125" customWidth="1"/>
    <col min="6402" max="6402" width="57" bestFit="1" customWidth="1"/>
    <col min="6403" max="6403" width="24.7109375" customWidth="1"/>
    <col min="6404" max="6404" width="16" customWidth="1"/>
    <col min="6405" max="6405" width="19" customWidth="1"/>
    <col min="6406" max="6406" width="18.140625" customWidth="1"/>
    <col min="6407" max="6413" width="11.42578125" customWidth="1"/>
    <col min="6657" max="6657" width="11.42578125" customWidth="1"/>
    <col min="6658" max="6658" width="57" bestFit="1" customWidth="1"/>
    <col min="6659" max="6659" width="24.7109375" customWidth="1"/>
    <col min="6660" max="6660" width="16" customWidth="1"/>
    <col min="6661" max="6661" width="19" customWidth="1"/>
    <col min="6662" max="6662" width="18.140625" customWidth="1"/>
    <col min="6663" max="6669" width="11.42578125" customWidth="1"/>
    <col min="6913" max="6913" width="11.42578125" customWidth="1"/>
    <col min="6914" max="6914" width="57" bestFit="1" customWidth="1"/>
    <col min="6915" max="6915" width="24.7109375" customWidth="1"/>
    <col min="6916" max="6916" width="16" customWidth="1"/>
    <col min="6917" max="6917" width="19" customWidth="1"/>
    <col min="6918" max="6918" width="18.140625" customWidth="1"/>
    <col min="6919" max="6925" width="11.42578125" customWidth="1"/>
    <col min="7169" max="7169" width="11.42578125" customWidth="1"/>
    <col min="7170" max="7170" width="57" bestFit="1" customWidth="1"/>
    <col min="7171" max="7171" width="24.7109375" customWidth="1"/>
    <col min="7172" max="7172" width="16" customWidth="1"/>
    <col min="7173" max="7173" width="19" customWidth="1"/>
    <col min="7174" max="7174" width="18.140625" customWidth="1"/>
    <col min="7175" max="7181" width="11.42578125" customWidth="1"/>
    <col min="7425" max="7425" width="11.42578125" customWidth="1"/>
    <col min="7426" max="7426" width="57" bestFit="1" customWidth="1"/>
    <col min="7427" max="7427" width="24.7109375" customWidth="1"/>
    <col min="7428" max="7428" width="16" customWidth="1"/>
    <col min="7429" max="7429" width="19" customWidth="1"/>
    <col min="7430" max="7430" width="18.140625" customWidth="1"/>
    <col min="7431" max="7437" width="11.42578125" customWidth="1"/>
    <col min="7681" max="7681" width="11.42578125" customWidth="1"/>
    <col min="7682" max="7682" width="57" bestFit="1" customWidth="1"/>
    <col min="7683" max="7683" width="24.7109375" customWidth="1"/>
    <col min="7684" max="7684" width="16" customWidth="1"/>
    <col min="7685" max="7685" width="19" customWidth="1"/>
    <col min="7686" max="7686" width="18.140625" customWidth="1"/>
    <col min="7687" max="7693" width="11.42578125" customWidth="1"/>
    <col min="7937" max="7937" width="11.42578125" customWidth="1"/>
    <col min="7938" max="7938" width="57" bestFit="1" customWidth="1"/>
    <col min="7939" max="7939" width="24.7109375" customWidth="1"/>
    <col min="7940" max="7940" width="16" customWidth="1"/>
    <col min="7941" max="7941" width="19" customWidth="1"/>
    <col min="7942" max="7942" width="18.140625" customWidth="1"/>
    <col min="7943" max="7949" width="11.42578125" customWidth="1"/>
    <col min="8193" max="8193" width="11.42578125" customWidth="1"/>
    <col min="8194" max="8194" width="57" bestFit="1" customWidth="1"/>
    <col min="8195" max="8195" width="24.7109375" customWidth="1"/>
    <col min="8196" max="8196" width="16" customWidth="1"/>
    <col min="8197" max="8197" width="19" customWidth="1"/>
    <col min="8198" max="8198" width="18.140625" customWidth="1"/>
    <col min="8199" max="8205" width="11.42578125" customWidth="1"/>
    <col min="8449" max="8449" width="11.42578125" customWidth="1"/>
    <col min="8450" max="8450" width="57" bestFit="1" customWidth="1"/>
    <col min="8451" max="8451" width="24.7109375" customWidth="1"/>
    <col min="8452" max="8452" width="16" customWidth="1"/>
    <col min="8453" max="8453" width="19" customWidth="1"/>
    <col min="8454" max="8454" width="18.140625" customWidth="1"/>
    <col min="8455" max="8461" width="11.42578125" customWidth="1"/>
    <col min="8705" max="8705" width="11.42578125" customWidth="1"/>
    <col min="8706" max="8706" width="57" bestFit="1" customWidth="1"/>
    <col min="8707" max="8707" width="24.7109375" customWidth="1"/>
    <col min="8708" max="8708" width="16" customWidth="1"/>
    <col min="8709" max="8709" width="19" customWidth="1"/>
    <col min="8710" max="8710" width="18.140625" customWidth="1"/>
    <col min="8711" max="8717" width="11.42578125" customWidth="1"/>
    <col min="8961" max="8961" width="11.42578125" customWidth="1"/>
    <col min="8962" max="8962" width="57" bestFit="1" customWidth="1"/>
    <col min="8963" max="8963" width="24.7109375" customWidth="1"/>
    <col min="8964" max="8964" width="16" customWidth="1"/>
    <col min="8965" max="8965" width="19" customWidth="1"/>
    <col min="8966" max="8966" width="18.140625" customWidth="1"/>
    <col min="8967" max="8973" width="11.42578125" customWidth="1"/>
    <col min="9217" max="9217" width="11.42578125" customWidth="1"/>
    <col min="9218" max="9218" width="57" bestFit="1" customWidth="1"/>
    <col min="9219" max="9219" width="24.7109375" customWidth="1"/>
    <col min="9220" max="9220" width="16" customWidth="1"/>
    <col min="9221" max="9221" width="19" customWidth="1"/>
    <col min="9222" max="9222" width="18.140625" customWidth="1"/>
    <col min="9223" max="9229" width="11.42578125" customWidth="1"/>
    <col min="9473" max="9473" width="11.42578125" customWidth="1"/>
    <col min="9474" max="9474" width="57" bestFit="1" customWidth="1"/>
    <col min="9475" max="9475" width="24.7109375" customWidth="1"/>
    <col min="9476" max="9476" width="16" customWidth="1"/>
    <col min="9477" max="9477" width="19" customWidth="1"/>
    <col min="9478" max="9478" width="18.140625" customWidth="1"/>
    <col min="9479" max="9485" width="11.42578125" customWidth="1"/>
    <col min="9729" max="9729" width="11.42578125" customWidth="1"/>
    <col min="9730" max="9730" width="57" bestFit="1" customWidth="1"/>
    <col min="9731" max="9731" width="24.7109375" customWidth="1"/>
    <col min="9732" max="9732" width="16" customWidth="1"/>
    <col min="9733" max="9733" width="19" customWidth="1"/>
    <col min="9734" max="9734" width="18.140625" customWidth="1"/>
    <col min="9735" max="9741" width="11.42578125" customWidth="1"/>
    <col min="9985" max="9985" width="11.42578125" customWidth="1"/>
    <col min="9986" max="9986" width="57" bestFit="1" customWidth="1"/>
    <col min="9987" max="9987" width="24.7109375" customWidth="1"/>
    <col min="9988" max="9988" width="16" customWidth="1"/>
    <col min="9989" max="9989" width="19" customWidth="1"/>
    <col min="9990" max="9990" width="18.140625" customWidth="1"/>
    <col min="9991" max="9997" width="11.42578125" customWidth="1"/>
    <col min="10241" max="10241" width="11.42578125" customWidth="1"/>
    <col min="10242" max="10242" width="57" bestFit="1" customWidth="1"/>
    <col min="10243" max="10243" width="24.7109375" customWidth="1"/>
    <col min="10244" max="10244" width="16" customWidth="1"/>
    <col min="10245" max="10245" width="19" customWidth="1"/>
    <col min="10246" max="10246" width="18.140625" customWidth="1"/>
    <col min="10247" max="10253" width="11.42578125" customWidth="1"/>
    <col min="10497" max="10497" width="11.42578125" customWidth="1"/>
    <col min="10498" max="10498" width="57" bestFit="1" customWidth="1"/>
    <col min="10499" max="10499" width="24.7109375" customWidth="1"/>
    <col min="10500" max="10500" width="16" customWidth="1"/>
    <col min="10501" max="10501" width="19" customWidth="1"/>
    <col min="10502" max="10502" width="18.140625" customWidth="1"/>
    <col min="10503" max="10509" width="11.42578125" customWidth="1"/>
    <col min="10753" max="10753" width="11.42578125" customWidth="1"/>
    <col min="10754" max="10754" width="57" bestFit="1" customWidth="1"/>
    <col min="10755" max="10755" width="24.7109375" customWidth="1"/>
    <col min="10756" max="10756" width="16" customWidth="1"/>
    <col min="10757" max="10757" width="19" customWidth="1"/>
    <col min="10758" max="10758" width="18.140625" customWidth="1"/>
    <col min="10759" max="10765" width="11.42578125" customWidth="1"/>
    <col min="11009" max="11009" width="11.42578125" customWidth="1"/>
    <col min="11010" max="11010" width="57" bestFit="1" customWidth="1"/>
    <col min="11011" max="11011" width="24.7109375" customWidth="1"/>
    <col min="11012" max="11012" width="16" customWidth="1"/>
    <col min="11013" max="11013" width="19" customWidth="1"/>
    <col min="11014" max="11014" width="18.140625" customWidth="1"/>
    <col min="11015" max="11021" width="11.42578125" customWidth="1"/>
    <col min="11265" max="11265" width="11.42578125" customWidth="1"/>
    <col min="11266" max="11266" width="57" bestFit="1" customWidth="1"/>
    <col min="11267" max="11267" width="24.7109375" customWidth="1"/>
    <col min="11268" max="11268" width="16" customWidth="1"/>
    <col min="11269" max="11269" width="19" customWidth="1"/>
    <col min="11270" max="11270" width="18.140625" customWidth="1"/>
    <col min="11271" max="11277" width="11.42578125" customWidth="1"/>
    <col min="11521" max="11521" width="11.42578125" customWidth="1"/>
    <col min="11522" max="11522" width="57" bestFit="1" customWidth="1"/>
    <col min="11523" max="11523" width="24.7109375" customWidth="1"/>
    <col min="11524" max="11524" width="16" customWidth="1"/>
    <col min="11525" max="11525" width="19" customWidth="1"/>
    <col min="11526" max="11526" width="18.140625" customWidth="1"/>
    <col min="11527" max="11533" width="11.42578125" customWidth="1"/>
    <col min="11777" max="11777" width="11.42578125" customWidth="1"/>
    <col min="11778" max="11778" width="57" bestFit="1" customWidth="1"/>
    <col min="11779" max="11779" width="24.7109375" customWidth="1"/>
    <col min="11780" max="11780" width="16" customWidth="1"/>
    <col min="11781" max="11781" width="19" customWidth="1"/>
    <col min="11782" max="11782" width="18.140625" customWidth="1"/>
    <col min="11783" max="11789" width="11.42578125" customWidth="1"/>
    <col min="12033" max="12033" width="11.42578125" customWidth="1"/>
    <col min="12034" max="12034" width="57" bestFit="1" customWidth="1"/>
    <col min="12035" max="12035" width="24.7109375" customWidth="1"/>
    <col min="12036" max="12036" width="16" customWidth="1"/>
    <col min="12037" max="12037" width="19" customWidth="1"/>
    <col min="12038" max="12038" width="18.140625" customWidth="1"/>
    <col min="12039" max="12045" width="11.42578125" customWidth="1"/>
    <col min="12289" max="12289" width="11.42578125" customWidth="1"/>
    <col min="12290" max="12290" width="57" bestFit="1" customWidth="1"/>
    <col min="12291" max="12291" width="24.7109375" customWidth="1"/>
    <col min="12292" max="12292" width="16" customWidth="1"/>
    <col min="12293" max="12293" width="19" customWidth="1"/>
    <col min="12294" max="12294" width="18.140625" customWidth="1"/>
    <col min="12295" max="12301" width="11.42578125" customWidth="1"/>
    <col min="12545" max="12545" width="11.42578125" customWidth="1"/>
    <col min="12546" max="12546" width="57" bestFit="1" customWidth="1"/>
    <col min="12547" max="12547" width="24.7109375" customWidth="1"/>
    <col min="12548" max="12548" width="16" customWidth="1"/>
    <col min="12549" max="12549" width="19" customWidth="1"/>
    <col min="12550" max="12550" width="18.140625" customWidth="1"/>
    <col min="12551" max="12557" width="11.42578125" customWidth="1"/>
    <col min="12801" max="12801" width="11.42578125" customWidth="1"/>
    <col min="12802" max="12802" width="57" bestFit="1" customWidth="1"/>
    <col min="12803" max="12803" width="24.7109375" customWidth="1"/>
    <col min="12804" max="12804" width="16" customWidth="1"/>
    <col min="12805" max="12805" width="19" customWidth="1"/>
    <col min="12806" max="12806" width="18.140625" customWidth="1"/>
    <col min="12807" max="12813" width="11.42578125" customWidth="1"/>
    <col min="13057" max="13057" width="11.42578125" customWidth="1"/>
    <col min="13058" max="13058" width="57" bestFit="1" customWidth="1"/>
    <col min="13059" max="13059" width="24.7109375" customWidth="1"/>
    <col min="13060" max="13060" width="16" customWidth="1"/>
    <col min="13061" max="13061" width="19" customWidth="1"/>
    <col min="13062" max="13062" width="18.140625" customWidth="1"/>
    <col min="13063" max="13069" width="11.42578125" customWidth="1"/>
    <col min="13313" max="13313" width="11.42578125" customWidth="1"/>
    <col min="13314" max="13314" width="57" bestFit="1" customWidth="1"/>
    <col min="13315" max="13315" width="24.7109375" customWidth="1"/>
    <col min="13316" max="13316" width="16" customWidth="1"/>
    <col min="13317" max="13317" width="19" customWidth="1"/>
    <col min="13318" max="13318" width="18.140625" customWidth="1"/>
    <col min="13319" max="13325" width="11.42578125" customWidth="1"/>
    <col min="13569" max="13569" width="11.42578125" customWidth="1"/>
    <col min="13570" max="13570" width="57" bestFit="1" customWidth="1"/>
    <col min="13571" max="13571" width="24.7109375" customWidth="1"/>
    <col min="13572" max="13572" width="16" customWidth="1"/>
    <col min="13573" max="13573" width="19" customWidth="1"/>
    <col min="13574" max="13574" width="18.140625" customWidth="1"/>
    <col min="13575" max="13581" width="11.42578125" customWidth="1"/>
    <col min="13825" max="13825" width="11.42578125" customWidth="1"/>
    <col min="13826" max="13826" width="57" bestFit="1" customWidth="1"/>
    <col min="13827" max="13827" width="24.7109375" customWidth="1"/>
    <col min="13828" max="13828" width="16" customWidth="1"/>
    <col min="13829" max="13829" width="19" customWidth="1"/>
    <col min="13830" max="13830" width="18.140625" customWidth="1"/>
    <col min="13831" max="13837" width="11.42578125" customWidth="1"/>
    <col min="14081" max="14081" width="11.42578125" customWidth="1"/>
    <col min="14082" max="14082" width="57" bestFit="1" customWidth="1"/>
    <col min="14083" max="14083" width="24.7109375" customWidth="1"/>
    <col min="14084" max="14084" width="16" customWidth="1"/>
    <col min="14085" max="14085" width="19" customWidth="1"/>
    <col min="14086" max="14086" width="18.140625" customWidth="1"/>
    <col min="14087" max="14093" width="11.42578125" customWidth="1"/>
    <col min="14337" max="14337" width="11.42578125" customWidth="1"/>
    <col min="14338" max="14338" width="57" bestFit="1" customWidth="1"/>
    <col min="14339" max="14339" width="24.7109375" customWidth="1"/>
    <col min="14340" max="14340" width="16" customWidth="1"/>
    <col min="14341" max="14341" width="19" customWidth="1"/>
    <col min="14342" max="14342" width="18.140625" customWidth="1"/>
    <col min="14343" max="14349" width="11.42578125" customWidth="1"/>
    <col min="14593" max="14593" width="11.42578125" customWidth="1"/>
    <col min="14594" max="14594" width="57" bestFit="1" customWidth="1"/>
    <col min="14595" max="14595" width="24.7109375" customWidth="1"/>
    <col min="14596" max="14596" width="16" customWidth="1"/>
    <col min="14597" max="14597" width="19" customWidth="1"/>
    <col min="14598" max="14598" width="18.140625" customWidth="1"/>
    <col min="14599" max="14605" width="11.42578125" customWidth="1"/>
    <col min="14849" max="14849" width="11.42578125" customWidth="1"/>
    <col min="14850" max="14850" width="57" bestFit="1" customWidth="1"/>
    <col min="14851" max="14851" width="24.7109375" customWidth="1"/>
    <col min="14852" max="14852" width="16" customWidth="1"/>
    <col min="14853" max="14853" width="19" customWidth="1"/>
    <col min="14854" max="14854" width="18.140625" customWidth="1"/>
    <col min="14855" max="14861" width="11.42578125" customWidth="1"/>
    <col min="15105" max="15105" width="11.42578125" customWidth="1"/>
    <col min="15106" max="15106" width="57" bestFit="1" customWidth="1"/>
    <col min="15107" max="15107" width="24.7109375" customWidth="1"/>
    <col min="15108" max="15108" width="16" customWidth="1"/>
    <col min="15109" max="15109" width="19" customWidth="1"/>
    <col min="15110" max="15110" width="18.140625" customWidth="1"/>
    <col min="15111" max="15117" width="11.42578125" customWidth="1"/>
    <col min="15361" max="15361" width="11.42578125" customWidth="1"/>
    <col min="15362" max="15362" width="57" bestFit="1" customWidth="1"/>
    <col min="15363" max="15363" width="24.7109375" customWidth="1"/>
    <col min="15364" max="15364" width="16" customWidth="1"/>
    <col min="15365" max="15365" width="19" customWidth="1"/>
    <col min="15366" max="15366" width="18.140625" customWidth="1"/>
    <col min="15367" max="15373" width="11.42578125" customWidth="1"/>
    <col min="15617" max="15617" width="11.42578125" customWidth="1"/>
    <col min="15618" max="15618" width="57" bestFit="1" customWidth="1"/>
    <col min="15619" max="15619" width="24.7109375" customWidth="1"/>
    <col min="15620" max="15620" width="16" customWidth="1"/>
    <col min="15621" max="15621" width="19" customWidth="1"/>
    <col min="15622" max="15622" width="18.140625" customWidth="1"/>
    <col min="15623" max="15629" width="11.42578125" customWidth="1"/>
    <col min="15873" max="15873" width="11.42578125" customWidth="1"/>
    <col min="15874" max="15874" width="57" bestFit="1" customWidth="1"/>
    <col min="15875" max="15875" width="24.7109375" customWidth="1"/>
    <col min="15876" max="15876" width="16" customWidth="1"/>
    <col min="15877" max="15877" width="19" customWidth="1"/>
    <col min="15878" max="15878" width="18.140625" customWidth="1"/>
    <col min="15879" max="15885" width="11.42578125" customWidth="1"/>
    <col min="16129" max="16129" width="11.42578125" customWidth="1"/>
    <col min="16130" max="16130" width="57" bestFit="1" customWidth="1"/>
    <col min="16131" max="16131" width="24.7109375" customWidth="1"/>
    <col min="16132" max="16132" width="16" customWidth="1"/>
    <col min="16133" max="16133" width="19" customWidth="1"/>
    <col min="16134" max="16134" width="18.140625" customWidth="1"/>
    <col min="16135" max="16141" width="11.42578125" customWidth="1"/>
  </cols>
  <sheetData>
    <row r="2" spans="2:14" ht="15.75" x14ac:dyDescent="0.25">
      <c r="B2" s="1" t="s">
        <v>73</v>
      </c>
      <c r="C2" s="1"/>
      <c r="D2" s="1"/>
      <c r="E2" s="1"/>
      <c r="F2" s="1"/>
    </row>
    <row r="3" spans="2:14" ht="16.5" customHeight="1" thickBot="1" x14ac:dyDescent="0.3">
      <c r="B3" s="46" t="s">
        <v>74</v>
      </c>
      <c r="C3" s="46"/>
      <c r="D3" s="46"/>
      <c r="E3" s="46"/>
      <c r="F3" s="46"/>
    </row>
    <row r="4" spans="2:14" ht="16.5" thickTop="1" thickBot="1" x14ac:dyDescent="0.3">
      <c r="B4" s="3" t="s">
        <v>75</v>
      </c>
      <c r="C4" s="3" t="s">
        <v>76</v>
      </c>
      <c r="D4" s="21" t="s">
        <v>77</v>
      </c>
      <c r="E4" s="22"/>
      <c r="F4" s="22"/>
    </row>
    <row r="5" spans="2:14" ht="31.5" thickTop="1" thickBot="1" x14ac:dyDescent="0.3">
      <c r="B5" s="9"/>
      <c r="C5" s="9"/>
      <c r="D5" s="47" t="s">
        <v>78</v>
      </c>
      <c r="E5" s="47" t="s">
        <v>79</v>
      </c>
      <c r="F5" s="47" t="s">
        <v>80</v>
      </c>
    </row>
    <row r="6" spans="2:14" ht="16.5" thickTop="1" thickBot="1" x14ac:dyDescent="0.3">
      <c r="B6" s="12" t="s">
        <v>81</v>
      </c>
      <c r="C6" s="24">
        <f>SUM(C7:C11)</f>
        <v>990315</v>
      </c>
      <c r="D6" s="24">
        <f>SUM(D7:D11)</f>
        <v>42737</v>
      </c>
      <c r="E6" s="24">
        <f>SUM(E7:E11)</f>
        <v>125535</v>
      </c>
      <c r="F6" s="24">
        <f>SUM(F7:F11)</f>
        <v>822043</v>
      </c>
      <c r="G6" s="27"/>
    </row>
    <row r="7" spans="2:14" ht="18.75" customHeight="1" thickTop="1" thickBot="1" x14ac:dyDescent="0.3">
      <c r="B7" s="48" t="s">
        <v>82</v>
      </c>
      <c r="C7" s="24">
        <f>SUM(D7:F7)</f>
        <v>582735</v>
      </c>
      <c r="D7" s="24">
        <v>23945</v>
      </c>
      <c r="E7" s="24">
        <v>73798</v>
      </c>
      <c r="F7" s="24">
        <v>484992</v>
      </c>
      <c r="G7" s="27"/>
    </row>
    <row r="8" spans="2:14" ht="18.75" customHeight="1" thickTop="1" thickBot="1" x14ac:dyDescent="0.3">
      <c r="B8" s="48" t="s">
        <v>83</v>
      </c>
      <c r="C8" s="24">
        <f>SUM(D8:F8)</f>
        <v>123586</v>
      </c>
      <c r="D8" s="24">
        <v>2221</v>
      </c>
      <c r="E8" s="24">
        <v>7367</v>
      </c>
      <c r="F8" s="24">
        <v>113998</v>
      </c>
      <c r="G8" s="27"/>
    </row>
    <row r="9" spans="2:14" ht="16.5" customHeight="1" thickTop="1" thickBot="1" x14ac:dyDescent="0.3">
      <c r="B9" s="48" t="s">
        <v>84</v>
      </c>
      <c r="C9" s="24">
        <f>SUM(D9:F9)</f>
        <v>204223</v>
      </c>
      <c r="D9" s="24">
        <v>8317</v>
      </c>
      <c r="E9" s="24">
        <v>26462</v>
      </c>
      <c r="F9" s="24">
        <v>169444</v>
      </c>
      <c r="G9" s="27"/>
    </row>
    <row r="10" spans="2:14" ht="17.25" customHeight="1" thickTop="1" thickBot="1" x14ac:dyDescent="0.3">
      <c r="B10" s="48" t="s">
        <v>85</v>
      </c>
      <c r="C10" s="24">
        <f>SUM(D10:F10)</f>
        <v>16679</v>
      </c>
      <c r="D10" s="24">
        <v>3254</v>
      </c>
      <c r="E10" s="24">
        <v>4857</v>
      </c>
      <c r="F10" s="24">
        <v>8568</v>
      </c>
      <c r="G10" s="27"/>
    </row>
    <row r="11" spans="2:14" ht="16.5" thickTop="1" thickBot="1" x14ac:dyDescent="0.3">
      <c r="B11" s="48" t="s">
        <v>86</v>
      </c>
      <c r="C11" s="24">
        <f>SUM(D11:F11)</f>
        <v>63092</v>
      </c>
      <c r="D11" s="24">
        <v>5000</v>
      </c>
      <c r="E11" s="24">
        <v>13051</v>
      </c>
      <c r="F11" s="24">
        <v>45041</v>
      </c>
      <c r="G11" s="27"/>
    </row>
    <row r="12" spans="2:14" ht="16.5" thickTop="1" thickBot="1" x14ac:dyDescent="0.3">
      <c r="B12" s="48"/>
      <c r="C12" s="24"/>
      <c r="D12" s="24"/>
      <c r="E12" s="24"/>
      <c r="F12" s="24"/>
      <c r="G12" s="27"/>
    </row>
    <row r="13" spans="2:14" ht="16.5" thickTop="1" thickBot="1" x14ac:dyDescent="0.3">
      <c r="B13" s="12" t="s">
        <v>42</v>
      </c>
      <c r="C13" s="24">
        <f>SUM(C14:C18)</f>
        <v>118843</v>
      </c>
      <c r="D13" s="24">
        <f>SUM(D14:D18)</f>
        <v>6441</v>
      </c>
      <c r="E13" s="24">
        <f>SUM(E14:E18)</f>
        <v>17631</v>
      </c>
      <c r="F13" s="24">
        <f>SUM(F14:F18)</f>
        <v>94771</v>
      </c>
      <c r="G13" s="27"/>
      <c r="H13" s="49"/>
      <c r="I13" s="49"/>
      <c r="J13" s="49"/>
      <c r="K13" s="49"/>
      <c r="L13" s="49"/>
      <c r="M13" s="49"/>
      <c r="N13" s="49"/>
    </row>
    <row r="14" spans="2:14" ht="16.5" thickTop="1" thickBot="1" x14ac:dyDescent="0.3">
      <c r="B14" s="48" t="s">
        <v>82</v>
      </c>
      <c r="C14" s="24">
        <f>SUM(D14:F14)</f>
        <v>82619</v>
      </c>
      <c r="D14" s="24">
        <v>4955</v>
      </c>
      <c r="E14" s="24">
        <v>12348</v>
      </c>
      <c r="F14" s="24">
        <v>65316</v>
      </c>
      <c r="G14" s="27"/>
    </row>
    <row r="15" spans="2:14" ht="16.5" thickTop="1" thickBot="1" x14ac:dyDescent="0.3">
      <c r="B15" s="48" t="s">
        <v>83</v>
      </c>
      <c r="C15" s="24">
        <f>SUM(D15:F15)</f>
        <v>8643</v>
      </c>
      <c r="D15" s="24">
        <v>131</v>
      </c>
      <c r="E15" s="24">
        <v>637</v>
      </c>
      <c r="F15" s="24">
        <v>7875</v>
      </c>
      <c r="G15" s="27"/>
    </row>
    <row r="16" spans="2:14" ht="16.5" thickTop="1" thickBot="1" x14ac:dyDescent="0.3">
      <c r="B16" s="48" t="s">
        <v>84</v>
      </c>
      <c r="C16" s="24">
        <f>SUM(D16:F16)</f>
        <v>15956</v>
      </c>
      <c r="D16" s="24">
        <v>470</v>
      </c>
      <c r="E16" s="24">
        <v>1824</v>
      </c>
      <c r="F16" s="24">
        <v>13662</v>
      </c>
      <c r="G16" s="27"/>
    </row>
    <row r="17" spans="2:14" s="26" customFormat="1" ht="16.5" thickTop="1" thickBot="1" x14ac:dyDescent="0.3">
      <c r="B17" s="48" t="s">
        <v>85</v>
      </c>
      <c r="C17" s="24">
        <f>SUM(D17:F17)</f>
        <v>1167</v>
      </c>
      <c r="D17" s="24">
        <v>124</v>
      </c>
      <c r="E17" s="24">
        <v>392</v>
      </c>
      <c r="F17" s="24">
        <v>651</v>
      </c>
      <c r="G17" s="27"/>
      <c r="N17"/>
    </row>
    <row r="18" spans="2:14" s="26" customFormat="1" ht="16.5" thickTop="1" thickBot="1" x14ac:dyDescent="0.3">
      <c r="B18" s="48" t="s">
        <v>86</v>
      </c>
      <c r="C18" s="24">
        <f>SUM(D18:F18)</f>
        <v>10458</v>
      </c>
      <c r="D18" s="24">
        <v>761</v>
      </c>
      <c r="E18" s="24">
        <v>2430</v>
      </c>
      <c r="F18" s="24">
        <v>7267</v>
      </c>
      <c r="G18" s="27"/>
      <c r="N18"/>
    </row>
    <row r="19" spans="2:14" s="26" customFormat="1" ht="16.5" thickTop="1" thickBot="1" x14ac:dyDescent="0.3">
      <c r="B19" s="48"/>
      <c r="C19" s="24"/>
      <c r="D19" s="24"/>
      <c r="E19" s="24"/>
      <c r="F19" s="24"/>
      <c r="G19" s="27"/>
      <c r="N19"/>
    </row>
    <row r="20" spans="2:14" s="26" customFormat="1" ht="16.5" thickTop="1" thickBot="1" x14ac:dyDescent="0.3">
      <c r="B20" s="12" t="s">
        <v>43</v>
      </c>
      <c r="C20" s="24">
        <f>SUM(C21:C25)</f>
        <v>96491</v>
      </c>
      <c r="D20" s="24">
        <f>SUM(D21:D25)</f>
        <v>8793</v>
      </c>
      <c r="E20" s="24">
        <f>SUM(E22:E25)</f>
        <v>7444</v>
      </c>
      <c r="F20" s="24">
        <f>SUM(F21:F25)</f>
        <v>67751</v>
      </c>
      <c r="G20" s="27"/>
      <c r="N20"/>
    </row>
    <row r="21" spans="2:14" s="26" customFormat="1" ht="16.5" thickTop="1" thickBot="1" x14ac:dyDescent="0.3">
      <c r="B21" s="48" t="s">
        <v>82</v>
      </c>
      <c r="C21" s="24">
        <f>SUM(D21:F21)</f>
        <v>57573</v>
      </c>
      <c r="D21" s="24">
        <v>5558</v>
      </c>
      <c r="E21" s="50">
        <v>12503</v>
      </c>
      <c r="F21" s="24">
        <v>39512</v>
      </c>
      <c r="G21" s="27"/>
      <c r="N21"/>
    </row>
    <row r="22" spans="2:14" s="26" customFormat="1" ht="16.5" thickTop="1" thickBot="1" x14ac:dyDescent="0.3">
      <c r="B22" s="48" t="s">
        <v>83</v>
      </c>
      <c r="C22" s="24">
        <f>SUM(D22:F22)</f>
        <v>7102</v>
      </c>
      <c r="D22" s="24">
        <v>91</v>
      </c>
      <c r="E22" s="24">
        <v>974</v>
      </c>
      <c r="F22" s="24">
        <v>6037</v>
      </c>
      <c r="G22" s="27"/>
      <c r="N22"/>
    </row>
    <row r="23" spans="2:14" s="26" customFormat="1" ht="16.5" thickTop="1" thickBot="1" x14ac:dyDescent="0.3">
      <c r="B23" s="48" t="s">
        <v>84</v>
      </c>
      <c r="C23" s="24">
        <f>SUM(D23:F23)</f>
        <v>16532</v>
      </c>
      <c r="D23" s="24">
        <v>1174</v>
      </c>
      <c r="E23" s="24">
        <v>2436</v>
      </c>
      <c r="F23" s="24">
        <v>12922</v>
      </c>
      <c r="G23" s="27"/>
      <c r="N23"/>
    </row>
    <row r="24" spans="2:14" s="26" customFormat="1" ht="16.5" thickTop="1" thickBot="1" x14ac:dyDescent="0.3">
      <c r="B24" s="48" t="s">
        <v>85</v>
      </c>
      <c r="C24" s="24">
        <f>SUM(D24:F24)</f>
        <v>2802</v>
      </c>
      <c r="D24" s="24">
        <v>1022</v>
      </c>
      <c r="E24" s="24">
        <v>1077</v>
      </c>
      <c r="F24" s="24">
        <v>703</v>
      </c>
      <c r="G24" s="27"/>
      <c r="N24"/>
    </row>
    <row r="25" spans="2:14" s="26" customFormat="1" ht="16.5" thickTop="1" thickBot="1" x14ac:dyDescent="0.3">
      <c r="B25" s="48" t="s">
        <v>86</v>
      </c>
      <c r="C25" s="24">
        <f>SUM(D25:F25)</f>
        <v>12482</v>
      </c>
      <c r="D25" s="24">
        <v>948</v>
      </c>
      <c r="E25" s="24">
        <v>2957</v>
      </c>
      <c r="F25" s="24">
        <v>8577</v>
      </c>
      <c r="G25" s="51"/>
      <c r="N25"/>
    </row>
    <row r="26" spans="2:14" s="26" customFormat="1" ht="16.5" thickTop="1" thickBot="1" x14ac:dyDescent="0.3">
      <c r="B26" s="48"/>
      <c r="C26" s="24"/>
      <c r="D26" s="24"/>
      <c r="E26" s="24"/>
      <c r="F26" s="24"/>
      <c r="G26" s="51"/>
      <c r="N26"/>
    </row>
    <row r="27" spans="2:14" s="26" customFormat="1" ht="16.5" thickTop="1" thickBot="1" x14ac:dyDescent="0.3">
      <c r="B27" s="12" t="s">
        <v>44</v>
      </c>
      <c r="C27" s="24">
        <f>SUM(C28:C32)</f>
        <v>124363</v>
      </c>
      <c r="D27" s="24">
        <f>SUM(D28:D32)</f>
        <v>11487</v>
      </c>
      <c r="E27" s="24">
        <f>SUM(E28:E32)</f>
        <v>26257</v>
      </c>
      <c r="F27" s="24">
        <f>SUM(F28:F32)</f>
        <v>86619</v>
      </c>
      <c r="G27" s="27"/>
      <c r="N27"/>
    </row>
    <row r="28" spans="2:14" s="26" customFormat="1" ht="16.5" thickTop="1" thickBot="1" x14ac:dyDescent="0.3">
      <c r="B28" s="48" t="s">
        <v>82</v>
      </c>
      <c r="C28" s="24">
        <f>SUM(D28:F28)</f>
        <v>80362</v>
      </c>
      <c r="D28" s="24">
        <v>7049</v>
      </c>
      <c r="E28" s="24">
        <v>18197</v>
      </c>
      <c r="F28" s="24">
        <v>55116</v>
      </c>
      <c r="G28" s="27"/>
      <c r="N28"/>
    </row>
    <row r="29" spans="2:14" s="26" customFormat="1" ht="16.5" thickTop="1" thickBot="1" x14ac:dyDescent="0.3">
      <c r="B29" s="48" t="s">
        <v>83</v>
      </c>
      <c r="C29" s="24">
        <f>SUM(D29:F29)</f>
        <v>7734</v>
      </c>
      <c r="D29" s="24">
        <v>222</v>
      </c>
      <c r="E29" s="24">
        <v>756</v>
      </c>
      <c r="F29" s="24">
        <v>6756</v>
      </c>
      <c r="G29" s="27"/>
      <c r="N29"/>
    </row>
    <row r="30" spans="2:14" s="26" customFormat="1" ht="16.5" thickTop="1" thickBot="1" x14ac:dyDescent="0.3">
      <c r="B30" s="48" t="s">
        <v>84</v>
      </c>
      <c r="C30" s="24">
        <f>SUM(D30:F30)</f>
        <v>17307</v>
      </c>
      <c r="D30" s="24">
        <v>1241</v>
      </c>
      <c r="E30" s="24">
        <v>2941</v>
      </c>
      <c r="F30" s="24">
        <v>13125</v>
      </c>
      <c r="G30" s="27"/>
      <c r="N30"/>
    </row>
    <row r="31" spans="2:14" s="26" customFormat="1" ht="16.5" thickTop="1" thickBot="1" x14ac:dyDescent="0.3">
      <c r="B31" s="48" t="s">
        <v>85</v>
      </c>
      <c r="C31" s="24">
        <f>SUM(D31:F31)</f>
        <v>462</v>
      </c>
      <c r="D31" s="24">
        <v>127</v>
      </c>
      <c r="E31" s="24">
        <v>113</v>
      </c>
      <c r="F31" s="24">
        <v>222</v>
      </c>
      <c r="G31" s="27"/>
      <c r="N31"/>
    </row>
    <row r="32" spans="2:14" s="26" customFormat="1" ht="16.5" thickTop="1" thickBot="1" x14ac:dyDescent="0.3">
      <c r="B32" s="48" t="s">
        <v>86</v>
      </c>
      <c r="C32" s="24">
        <f>SUM(D32:F32)</f>
        <v>18498</v>
      </c>
      <c r="D32" s="24">
        <v>2848</v>
      </c>
      <c r="E32" s="24">
        <v>4250</v>
      </c>
      <c r="F32" s="24">
        <v>11400</v>
      </c>
      <c r="G32" s="27"/>
      <c r="N32"/>
    </row>
    <row r="33" spans="2:14" s="26" customFormat="1" ht="16.5" thickTop="1" thickBot="1" x14ac:dyDescent="0.3">
      <c r="B33" s="48"/>
      <c r="C33" s="24"/>
      <c r="D33" s="24"/>
      <c r="E33" s="24"/>
      <c r="F33" s="24"/>
      <c r="G33" s="27"/>
      <c r="N33"/>
    </row>
    <row r="34" spans="2:14" s="26" customFormat="1" ht="16.5" thickTop="1" thickBot="1" x14ac:dyDescent="0.3">
      <c r="B34" s="12" t="s">
        <v>45</v>
      </c>
      <c r="C34" s="24">
        <f>SUM(C35:C39)</f>
        <v>142617</v>
      </c>
      <c r="D34" s="24">
        <f>SUM(D35:D39)</f>
        <v>12689</v>
      </c>
      <c r="E34" s="24">
        <f>SUM(E35:E39)</f>
        <v>29012</v>
      </c>
      <c r="F34" s="24">
        <f>SUM(F35:F39)</f>
        <v>100916</v>
      </c>
      <c r="G34" s="27"/>
      <c r="N34"/>
    </row>
    <row r="35" spans="2:14" s="26" customFormat="1" ht="16.5" thickTop="1" thickBot="1" x14ac:dyDescent="0.3">
      <c r="B35" s="48" t="s">
        <v>82</v>
      </c>
      <c r="C35" s="24">
        <f>SUM(D35:F35)</f>
        <v>88507</v>
      </c>
      <c r="D35" s="24">
        <v>7234</v>
      </c>
      <c r="E35" s="24">
        <v>18301</v>
      </c>
      <c r="F35" s="24">
        <v>62972</v>
      </c>
      <c r="G35" s="27"/>
      <c r="N35"/>
    </row>
    <row r="36" spans="2:14" s="26" customFormat="1" ht="16.5" thickTop="1" thickBot="1" x14ac:dyDescent="0.3">
      <c r="B36" s="48" t="s">
        <v>83</v>
      </c>
      <c r="C36" s="24">
        <f>SUM(D36:F36)</f>
        <v>8507</v>
      </c>
      <c r="D36" s="24">
        <v>250</v>
      </c>
      <c r="E36" s="24">
        <v>1150</v>
      </c>
      <c r="F36" s="24">
        <v>7107</v>
      </c>
      <c r="G36" s="27"/>
      <c r="N36"/>
    </row>
    <row r="37" spans="2:14" s="26" customFormat="1" ht="16.5" thickTop="1" thickBot="1" x14ac:dyDescent="0.3">
      <c r="B37" s="48" t="s">
        <v>84</v>
      </c>
      <c r="C37" s="24">
        <f>SUM(D37:F37)</f>
        <v>24212</v>
      </c>
      <c r="D37" s="24">
        <v>1322</v>
      </c>
      <c r="E37" s="24">
        <v>4512</v>
      </c>
      <c r="F37" s="24">
        <v>18378</v>
      </c>
      <c r="G37" s="27"/>
      <c r="N37"/>
    </row>
    <row r="38" spans="2:14" s="26" customFormat="1" ht="16.5" thickTop="1" thickBot="1" x14ac:dyDescent="0.3">
      <c r="B38" s="48" t="s">
        <v>85</v>
      </c>
      <c r="C38" s="24">
        <f>SUM(D38:F38)</f>
        <v>2217</v>
      </c>
      <c r="D38" s="24">
        <v>806</v>
      </c>
      <c r="E38" s="24">
        <v>649</v>
      </c>
      <c r="F38" s="24">
        <v>762</v>
      </c>
      <c r="G38" s="27"/>
      <c r="N38"/>
    </row>
    <row r="39" spans="2:14" s="26" customFormat="1" ht="16.5" thickTop="1" thickBot="1" x14ac:dyDescent="0.3">
      <c r="B39" s="48" t="s">
        <v>86</v>
      </c>
      <c r="C39" s="24">
        <f>SUM(D39:F39)</f>
        <v>19174</v>
      </c>
      <c r="D39" s="24">
        <v>3077</v>
      </c>
      <c r="E39" s="24">
        <v>4400</v>
      </c>
      <c r="F39" s="24">
        <v>11697</v>
      </c>
      <c r="G39" s="27"/>
      <c r="N39"/>
    </row>
    <row r="40" spans="2:14" s="26" customFormat="1" ht="16.5" thickTop="1" thickBot="1" x14ac:dyDescent="0.3">
      <c r="B40" s="48"/>
      <c r="C40" s="24"/>
      <c r="D40" s="24"/>
      <c r="E40" s="24"/>
      <c r="F40" s="24"/>
      <c r="G40" s="27"/>
      <c r="N40"/>
    </row>
    <row r="41" spans="2:14" s="26" customFormat="1" ht="16.5" thickTop="1" thickBot="1" x14ac:dyDescent="0.3">
      <c r="B41" s="12" t="s">
        <v>46</v>
      </c>
      <c r="C41" s="24">
        <f>SUM(C42:C46)</f>
        <v>128168</v>
      </c>
      <c r="D41" s="24">
        <f>SUM(D42:D46)</f>
        <v>11395</v>
      </c>
      <c r="E41" s="24">
        <f>SUM(E42:E46)</f>
        <v>23971</v>
      </c>
      <c r="F41" s="24">
        <f>SUM(F42:F46)</f>
        <v>92802</v>
      </c>
      <c r="G41" s="27"/>
      <c r="N41"/>
    </row>
    <row r="42" spans="2:14" s="26" customFormat="1" ht="16.5" thickTop="1" thickBot="1" x14ac:dyDescent="0.3">
      <c r="B42" s="48" t="s">
        <v>82</v>
      </c>
      <c r="C42" s="24">
        <f>SUM(D42:F42)</f>
        <v>76993</v>
      </c>
      <c r="D42" s="24">
        <v>7108</v>
      </c>
      <c r="E42" s="24">
        <v>14510</v>
      </c>
      <c r="F42" s="24">
        <v>55375</v>
      </c>
      <c r="G42" s="27"/>
      <c r="N42"/>
    </row>
    <row r="43" spans="2:14" s="26" customFormat="1" ht="16.5" thickTop="1" thickBot="1" x14ac:dyDescent="0.3">
      <c r="B43" s="48" t="s">
        <v>83</v>
      </c>
      <c r="C43" s="24">
        <f>SUM(D43:F43)</f>
        <v>10224</v>
      </c>
      <c r="D43" s="24">
        <v>309</v>
      </c>
      <c r="E43" s="24">
        <v>583</v>
      </c>
      <c r="F43" s="24">
        <v>9332</v>
      </c>
      <c r="G43" s="27"/>
      <c r="N43"/>
    </row>
    <row r="44" spans="2:14" s="26" customFormat="1" ht="16.5" thickTop="1" thickBot="1" x14ac:dyDescent="0.3">
      <c r="B44" s="48" t="s">
        <v>84</v>
      </c>
      <c r="C44" s="24">
        <f>SUM(D44:F44)</f>
        <v>21671</v>
      </c>
      <c r="D44" s="24">
        <v>1073</v>
      </c>
      <c r="E44" s="24">
        <v>3912</v>
      </c>
      <c r="F44" s="24">
        <v>16686</v>
      </c>
      <c r="G44" s="27"/>
      <c r="N44"/>
    </row>
    <row r="45" spans="2:14" s="26" customFormat="1" ht="16.5" thickTop="1" thickBot="1" x14ac:dyDescent="0.3">
      <c r="B45" s="48" t="s">
        <v>85</v>
      </c>
      <c r="C45" s="24">
        <f>SUM(D45:F45)</f>
        <v>1902</v>
      </c>
      <c r="D45" s="24">
        <v>396</v>
      </c>
      <c r="E45" s="24">
        <v>433</v>
      </c>
      <c r="F45" s="24">
        <v>1073</v>
      </c>
      <c r="G45" s="27"/>
      <c r="N45"/>
    </row>
    <row r="46" spans="2:14" s="26" customFormat="1" ht="16.5" thickTop="1" thickBot="1" x14ac:dyDescent="0.3">
      <c r="B46" s="48" t="s">
        <v>86</v>
      </c>
      <c r="C46" s="24">
        <f>SUM(D46:F46)</f>
        <v>17378</v>
      </c>
      <c r="D46" s="24">
        <v>2509</v>
      </c>
      <c r="E46" s="24">
        <v>4533</v>
      </c>
      <c r="F46" s="24">
        <v>10336</v>
      </c>
      <c r="G46" s="27"/>
      <c r="N46"/>
    </row>
    <row r="47" spans="2:14" s="26" customFormat="1" ht="16.5" thickTop="1" thickBot="1" x14ac:dyDescent="0.3">
      <c r="B47" s="48"/>
      <c r="C47" s="24"/>
      <c r="D47" s="24"/>
      <c r="E47" s="24"/>
      <c r="F47" s="24"/>
      <c r="G47" s="27"/>
      <c r="N47"/>
    </row>
    <row r="48" spans="2:14" s="26" customFormat="1" ht="16.5" thickTop="1" thickBot="1" x14ac:dyDescent="0.3">
      <c r="B48" s="12" t="s">
        <v>40</v>
      </c>
      <c r="C48" s="24">
        <f>SUM(C49:C53)</f>
        <v>1600797</v>
      </c>
      <c r="D48" s="24">
        <f>SUM(D49:D53)</f>
        <v>93542</v>
      </c>
      <c r="E48" s="24">
        <f>SUM(E49:E53)</f>
        <v>242353</v>
      </c>
      <c r="F48" s="24">
        <f>SUM(F49:F53)</f>
        <v>1264902</v>
      </c>
      <c r="G48" s="27"/>
      <c r="N48"/>
    </row>
    <row r="49" spans="2:13" ht="16.5" thickTop="1" thickBot="1" x14ac:dyDescent="0.3">
      <c r="B49" s="48" t="s">
        <v>82</v>
      </c>
      <c r="C49" s="24">
        <f>SUM(D49:F49)</f>
        <v>968789</v>
      </c>
      <c r="D49" s="24">
        <v>55849</v>
      </c>
      <c r="E49" s="24">
        <v>149657</v>
      </c>
      <c r="F49" s="24">
        <v>763283</v>
      </c>
      <c r="G49" s="27"/>
    </row>
    <row r="50" spans="2:13" ht="16.5" thickTop="1" thickBot="1" x14ac:dyDescent="0.3">
      <c r="B50" s="48" t="s">
        <v>83</v>
      </c>
      <c r="C50" s="24">
        <f>SUM(D50:F50)</f>
        <v>165796</v>
      </c>
      <c r="D50" s="24">
        <v>3224</v>
      </c>
      <c r="E50" s="24">
        <v>11467</v>
      </c>
      <c r="F50" s="24">
        <v>151105</v>
      </c>
      <c r="G50" s="27"/>
    </row>
    <row r="51" spans="2:13" ht="16.5" thickTop="1" thickBot="1" x14ac:dyDescent="0.3">
      <c r="B51" s="48" t="s">
        <v>84</v>
      </c>
      <c r="C51" s="24">
        <f>SUM(D51:F51)</f>
        <v>299901</v>
      </c>
      <c r="D51" s="24">
        <v>13597</v>
      </c>
      <c r="E51" s="24">
        <v>42087</v>
      </c>
      <c r="F51" s="24">
        <v>244217</v>
      </c>
      <c r="G51" s="27"/>
    </row>
    <row r="52" spans="2:13" ht="16.5" thickTop="1" thickBot="1" x14ac:dyDescent="0.3">
      <c r="B52" s="48" t="s">
        <v>85</v>
      </c>
      <c r="C52" s="24">
        <f>SUM(D52:F52)</f>
        <v>25229</v>
      </c>
      <c r="D52" s="24">
        <v>5729</v>
      </c>
      <c r="E52" s="24">
        <v>7521</v>
      </c>
      <c r="F52" s="24">
        <v>11979</v>
      </c>
      <c r="G52" s="27"/>
    </row>
    <row r="53" spans="2:13" ht="16.5" thickTop="1" thickBot="1" x14ac:dyDescent="0.3">
      <c r="B53" s="48" t="s">
        <v>86</v>
      </c>
      <c r="C53" s="24">
        <f>SUM(D53:F53)</f>
        <v>141082</v>
      </c>
      <c r="D53" s="24">
        <v>15143</v>
      </c>
      <c r="E53" s="24">
        <v>31621</v>
      </c>
      <c r="F53" s="24">
        <v>94318</v>
      </c>
      <c r="G53" s="27"/>
    </row>
    <row r="54" spans="2:13" ht="16.5" thickTop="1" thickBot="1" x14ac:dyDescent="0.3">
      <c r="B54" s="52"/>
      <c r="C54" s="53"/>
      <c r="D54" s="53"/>
      <c r="E54" s="53"/>
      <c r="F54" s="53"/>
    </row>
    <row r="55" spans="2:13" ht="16.5" thickTop="1" thickBot="1" x14ac:dyDescent="0.3">
      <c r="B55" s="54" t="s">
        <v>33</v>
      </c>
      <c r="C55" s="55"/>
      <c r="D55" s="55"/>
      <c r="E55" s="55"/>
      <c r="F55" s="55"/>
      <c r="G55"/>
      <c r="H55"/>
      <c r="I55"/>
      <c r="J55"/>
      <c r="K55"/>
      <c r="L55"/>
      <c r="M55"/>
    </row>
    <row r="56" spans="2:13" ht="15.75" thickTop="1" x14ac:dyDescent="0.25">
      <c r="C56" s="27"/>
      <c r="D56" s="27"/>
      <c r="E56" s="27"/>
      <c r="F56" s="27"/>
      <c r="G56"/>
      <c r="H56"/>
      <c r="I56"/>
      <c r="J56"/>
      <c r="K56"/>
      <c r="L56"/>
      <c r="M56"/>
    </row>
    <row r="57" spans="2:13" x14ac:dyDescent="0.25">
      <c r="C57" s="27"/>
      <c r="D57" s="27"/>
      <c r="E57" s="27"/>
      <c r="F57" s="27"/>
      <c r="G57"/>
      <c r="H57"/>
      <c r="I57"/>
      <c r="J57"/>
      <c r="K57"/>
      <c r="L57"/>
      <c r="M57"/>
    </row>
    <row r="58" spans="2:13" x14ac:dyDescent="0.25">
      <c r="B58" s="56"/>
      <c r="C58" s="27"/>
      <c r="D58" s="27"/>
      <c r="E58" s="27"/>
      <c r="F58" s="27"/>
      <c r="G58"/>
      <c r="H58"/>
      <c r="I58"/>
      <c r="J58"/>
      <c r="K58"/>
      <c r="L58"/>
      <c r="M58"/>
    </row>
    <row r="59" spans="2:13" x14ac:dyDescent="0.25">
      <c r="C59" s="27"/>
      <c r="D59" s="27"/>
      <c r="E59" s="27"/>
      <c r="F59" s="27"/>
      <c r="G59"/>
      <c r="H59"/>
      <c r="I59"/>
      <c r="J59"/>
      <c r="K59"/>
      <c r="L59"/>
      <c r="M59"/>
    </row>
    <row r="60" spans="2:13" x14ac:dyDescent="0.25">
      <c r="C60" s="27"/>
      <c r="D60" s="27"/>
      <c r="E60" s="27"/>
      <c r="F60" s="27"/>
      <c r="G60"/>
      <c r="H60"/>
      <c r="I60"/>
      <c r="J60"/>
      <c r="K60"/>
      <c r="L60"/>
      <c r="M60"/>
    </row>
    <row r="61" spans="2:13" x14ac:dyDescent="0.25">
      <c r="C61" s="27"/>
      <c r="D61" s="27"/>
      <c r="E61" s="27"/>
      <c r="F61" s="27"/>
      <c r="G61"/>
      <c r="H61"/>
      <c r="I61"/>
      <c r="J61"/>
      <c r="K61"/>
      <c r="L61"/>
      <c r="M61"/>
    </row>
    <row r="62" spans="2:13" x14ac:dyDescent="0.25">
      <c r="C62" s="56"/>
      <c r="D62" s="56"/>
      <c r="F62" s="56"/>
      <c r="G62"/>
      <c r="H62"/>
      <c r="I62"/>
      <c r="J62"/>
      <c r="K62"/>
      <c r="L62"/>
      <c r="M62"/>
    </row>
    <row r="63" spans="2:13" x14ac:dyDescent="0.25">
      <c r="C63" s="56"/>
      <c r="F63" s="56"/>
      <c r="G63"/>
      <c r="H63"/>
      <c r="I63"/>
      <c r="J63"/>
      <c r="K63"/>
      <c r="L63"/>
      <c r="M63"/>
    </row>
    <row r="64" spans="2:13" x14ac:dyDescent="0.25">
      <c r="C64" s="56"/>
      <c r="F64" s="56"/>
      <c r="G64"/>
      <c r="H64"/>
      <c r="I64"/>
      <c r="J64"/>
      <c r="K64"/>
      <c r="L64"/>
      <c r="M64"/>
    </row>
    <row r="65" spans="3:3" x14ac:dyDescent="0.25">
      <c r="C65" s="56"/>
    </row>
  </sheetData>
  <mergeCells count="6">
    <mergeCell ref="B2:F2"/>
    <mergeCell ref="B3:F3"/>
    <mergeCell ref="B4:B5"/>
    <mergeCell ref="C4:C5"/>
    <mergeCell ref="D4:F4"/>
    <mergeCell ref="B55:F55"/>
  </mergeCells>
  <hyperlinks>
    <hyperlink ref="B3:F3" location="'Capitulo 3'!B31" display=" Total de hogares por nivel de pobreza, según tipo de tenencia de la vivienda y región. 2017."/>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28"/>
  <sheetViews>
    <sheetView workbookViewId="0">
      <selection activeCell="K27" sqref="K27"/>
    </sheetView>
  </sheetViews>
  <sheetFormatPr defaultColWidth="11.42578125" defaultRowHeight="12.75" x14ac:dyDescent="0.2"/>
  <cols>
    <col min="1" max="2" width="11.42578125" style="28"/>
    <col min="3" max="3" width="12.85546875" style="28" bestFit="1" customWidth="1"/>
    <col min="4" max="5" width="15.42578125" style="28" bestFit="1" customWidth="1"/>
    <col min="6" max="7" width="14.140625" style="28" bestFit="1" customWidth="1"/>
    <col min="8" max="9" width="14.140625" style="28" customWidth="1"/>
    <col min="10" max="258" width="11.42578125" style="28"/>
    <col min="259" max="259" width="12.85546875" style="28" bestFit="1" customWidth="1"/>
    <col min="260" max="261" width="15.42578125" style="28" bestFit="1" customWidth="1"/>
    <col min="262" max="263" width="14.140625" style="28" bestFit="1" customWidth="1"/>
    <col min="264" max="265" width="14.140625" style="28" customWidth="1"/>
    <col min="266" max="514" width="11.42578125" style="28"/>
    <col min="515" max="515" width="12.85546875" style="28" bestFit="1" customWidth="1"/>
    <col min="516" max="517" width="15.42578125" style="28" bestFit="1" customWidth="1"/>
    <col min="518" max="519" width="14.140625" style="28" bestFit="1" customWidth="1"/>
    <col min="520" max="521" width="14.140625" style="28" customWidth="1"/>
    <col min="522" max="770" width="11.42578125" style="28"/>
    <col min="771" max="771" width="12.85546875" style="28" bestFit="1" customWidth="1"/>
    <col min="772" max="773" width="15.42578125" style="28" bestFit="1" customWidth="1"/>
    <col min="774" max="775" width="14.140625" style="28" bestFit="1" customWidth="1"/>
    <col min="776" max="777" width="14.140625" style="28" customWidth="1"/>
    <col min="778" max="1026" width="11.42578125" style="28"/>
    <col min="1027" max="1027" width="12.85546875" style="28" bestFit="1" customWidth="1"/>
    <col min="1028" max="1029" width="15.42578125" style="28" bestFit="1" customWidth="1"/>
    <col min="1030" max="1031" width="14.140625" style="28" bestFit="1" customWidth="1"/>
    <col min="1032" max="1033" width="14.140625" style="28" customWidth="1"/>
    <col min="1034" max="1282" width="11.42578125" style="28"/>
    <col min="1283" max="1283" width="12.85546875" style="28" bestFit="1" customWidth="1"/>
    <col min="1284" max="1285" width="15.42578125" style="28" bestFit="1" customWidth="1"/>
    <col min="1286" max="1287" width="14.140625" style="28" bestFit="1" customWidth="1"/>
    <col min="1288" max="1289" width="14.140625" style="28" customWidth="1"/>
    <col min="1290" max="1538" width="11.42578125" style="28"/>
    <col min="1539" max="1539" width="12.85546875" style="28" bestFit="1" customWidth="1"/>
    <col min="1540" max="1541" width="15.42578125" style="28" bestFit="1" customWidth="1"/>
    <col min="1542" max="1543" width="14.140625" style="28" bestFit="1" customWidth="1"/>
    <col min="1544" max="1545" width="14.140625" style="28" customWidth="1"/>
    <col min="1546" max="1794" width="11.42578125" style="28"/>
    <col min="1795" max="1795" width="12.85546875" style="28" bestFit="1" customWidth="1"/>
    <col min="1796" max="1797" width="15.42578125" style="28" bestFit="1" customWidth="1"/>
    <col min="1798" max="1799" width="14.140625" style="28" bestFit="1" customWidth="1"/>
    <col min="1800" max="1801" width="14.140625" style="28" customWidth="1"/>
    <col min="1802" max="2050" width="11.42578125" style="28"/>
    <col min="2051" max="2051" width="12.85546875" style="28" bestFit="1" customWidth="1"/>
    <col min="2052" max="2053" width="15.42578125" style="28" bestFit="1" customWidth="1"/>
    <col min="2054" max="2055" width="14.140625" style="28" bestFit="1" customWidth="1"/>
    <col min="2056" max="2057" width="14.140625" style="28" customWidth="1"/>
    <col min="2058" max="2306" width="11.42578125" style="28"/>
    <col min="2307" max="2307" width="12.85546875" style="28" bestFit="1" customWidth="1"/>
    <col min="2308" max="2309" width="15.42578125" style="28" bestFit="1" customWidth="1"/>
    <col min="2310" max="2311" width="14.140625" style="28" bestFit="1" customWidth="1"/>
    <col min="2312" max="2313" width="14.140625" style="28" customWidth="1"/>
    <col min="2314" max="2562" width="11.42578125" style="28"/>
    <col min="2563" max="2563" width="12.85546875" style="28" bestFit="1" customWidth="1"/>
    <col min="2564" max="2565" width="15.42578125" style="28" bestFit="1" customWidth="1"/>
    <col min="2566" max="2567" width="14.140625" style="28" bestFit="1" customWidth="1"/>
    <col min="2568" max="2569" width="14.140625" style="28" customWidth="1"/>
    <col min="2570" max="2818" width="11.42578125" style="28"/>
    <col min="2819" max="2819" width="12.85546875" style="28" bestFit="1" customWidth="1"/>
    <col min="2820" max="2821" width="15.42578125" style="28" bestFit="1" customWidth="1"/>
    <col min="2822" max="2823" width="14.140625" style="28" bestFit="1" customWidth="1"/>
    <col min="2824" max="2825" width="14.140625" style="28" customWidth="1"/>
    <col min="2826" max="3074" width="11.42578125" style="28"/>
    <col min="3075" max="3075" width="12.85546875" style="28" bestFit="1" customWidth="1"/>
    <col min="3076" max="3077" width="15.42578125" style="28" bestFit="1" customWidth="1"/>
    <col min="3078" max="3079" width="14.140625" style="28" bestFit="1" customWidth="1"/>
    <col min="3080" max="3081" width="14.140625" style="28" customWidth="1"/>
    <col min="3082" max="3330" width="11.42578125" style="28"/>
    <col min="3331" max="3331" width="12.85546875" style="28" bestFit="1" customWidth="1"/>
    <col min="3332" max="3333" width="15.42578125" style="28" bestFit="1" customWidth="1"/>
    <col min="3334" max="3335" width="14.140625" style="28" bestFit="1" customWidth="1"/>
    <col min="3336" max="3337" width="14.140625" style="28" customWidth="1"/>
    <col min="3338" max="3586" width="11.42578125" style="28"/>
    <col min="3587" max="3587" width="12.85546875" style="28" bestFit="1" customWidth="1"/>
    <col min="3588" max="3589" width="15.42578125" style="28" bestFit="1" customWidth="1"/>
    <col min="3590" max="3591" width="14.140625" style="28" bestFit="1" customWidth="1"/>
    <col min="3592" max="3593" width="14.140625" style="28" customWidth="1"/>
    <col min="3594" max="3842" width="11.42578125" style="28"/>
    <col min="3843" max="3843" width="12.85546875" style="28" bestFit="1" customWidth="1"/>
    <col min="3844" max="3845" width="15.42578125" style="28" bestFit="1" customWidth="1"/>
    <col min="3846" max="3847" width="14.140625" style="28" bestFit="1" customWidth="1"/>
    <col min="3848" max="3849" width="14.140625" style="28" customWidth="1"/>
    <col min="3850" max="4098" width="11.42578125" style="28"/>
    <col min="4099" max="4099" width="12.85546875" style="28" bestFit="1" customWidth="1"/>
    <col min="4100" max="4101" width="15.42578125" style="28" bestFit="1" customWidth="1"/>
    <col min="4102" max="4103" width="14.140625" style="28" bestFit="1" customWidth="1"/>
    <col min="4104" max="4105" width="14.140625" style="28" customWidth="1"/>
    <col min="4106" max="4354" width="11.42578125" style="28"/>
    <col min="4355" max="4355" width="12.85546875" style="28" bestFit="1" customWidth="1"/>
    <col min="4356" max="4357" width="15.42578125" style="28" bestFit="1" customWidth="1"/>
    <col min="4358" max="4359" width="14.140625" style="28" bestFit="1" customWidth="1"/>
    <col min="4360" max="4361" width="14.140625" style="28" customWidth="1"/>
    <col min="4362" max="4610" width="11.42578125" style="28"/>
    <col min="4611" max="4611" width="12.85546875" style="28" bestFit="1" customWidth="1"/>
    <col min="4612" max="4613" width="15.42578125" style="28" bestFit="1" customWidth="1"/>
    <col min="4614" max="4615" width="14.140625" style="28" bestFit="1" customWidth="1"/>
    <col min="4616" max="4617" width="14.140625" style="28" customWidth="1"/>
    <col min="4618" max="4866" width="11.42578125" style="28"/>
    <col min="4867" max="4867" width="12.85546875" style="28" bestFit="1" customWidth="1"/>
    <col min="4868" max="4869" width="15.42578125" style="28" bestFit="1" customWidth="1"/>
    <col min="4870" max="4871" width="14.140625" style="28" bestFit="1" customWidth="1"/>
    <col min="4872" max="4873" width="14.140625" style="28" customWidth="1"/>
    <col min="4874" max="5122" width="11.42578125" style="28"/>
    <col min="5123" max="5123" width="12.85546875" style="28" bestFit="1" customWidth="1"/>
    <col min="5124" max="5125" width="15.42578125" style="28" bestFit="1" customWidth="1"/>
    <col min="5126" max="5127" width="14.140625" style="28" bestFit="1" customWidth="1"/>
    <col min="5128" max="5129" width="14.140625" style="28" customWidth="1"/>
    <col min="5130" max="5378" width="11.42578125" style="28"/>
    <col min="5379" max="5379" width="12.85546875" style="28" bestFit="1" customWidth="1"/>
    <col min="5380" max="5381" width="15.42578125" style="28" bestFit="1" customWidth="1"/>
    <col min="5382" max="5383" width="14.140625" style="28" bestFit="1" customWidth="1"/>
    <col min="5384" max="5385" width="14.140625" style="28" customWidth="1"/>
    <col min="5386" max="5634" width="11.42578125" style="28"/>
    <col min="5635" max="5635" width="12.85546875" style="28" bestFit="1" customWidth="1"/>
    <col min="5636" max="5637" width="15.42578125" style="28" bestFit="1" customWidth="1"/>
    <col min="5638" max="5639" width="14.140625" style="28" bestFit="1" customWidth="1"/>
    <col min="5640" max="5641" width="14.140625" style="28" customWidth="1"/>
    <col min="5642" max="5890" width="11.42578125" style="28"/>
    <col min="5891" max="5891" width="12.85546875" style="28" bestFit="1" customWidth="1"/>
    <col min="5892" max="5893" width="15.42578125" style="28" bestFit="1" customWidth="1"/>
    <col min="5894" max="5895" width="14.140625" style="28" bestFit="1" customWidth="1"/>
    <col min="5896" max="5897" width="14.140625" style="28" customWidth="1"/>
    <col min="5898" max="6146" width="11.42578125" style="28"/>
    <col min="6147" max="6147" width="12.85546875" style="28" bestFit="1" customWidth="1"/>
    <col min="6148" max="6149" width="15.42578125" style="28" bestFit="1" customWidth="1"/>
    <col min="6150" max="6151" width="14.140625" style="28" bestFit="1" customWidth="1"/>
    <col min="6152" max="6153" width="14.140625" style="28" customWidth="1"/>
    <col min="6154" max="6402" width="11.42578125" style="28"/>
    <col min="6403" max="6403" width="12.85546875" style="28" bestFit="1" customWidth="1"/>
    <col min="6404" max="6405" width="15.42578125" style="28" bestFit="1" customWidth="1"/>
    <col min="6406" max="6407" width="14.140625" style="28" bestFit="1" customWidth="1"/>
    <col min="6408" max="6409" width="14.140625" style="28" customWidth="1"/>
    <col min="6410" max="6658" width="11.42578125" style="28"/>
    <col min="6659" max="6659" width="12.85546875" style="28" bestFit="1" customWidth="1"/>
    <col min="6660" max="6661" width="15.42578125" style="28" bestFit="1" customWidth="1"/>
    <col min="6662" max="6663" width="14.140625" style="28" bestFit="1" customWidth="1"/>
    <col min="6664" max="6665" width="14.140625" style="28" customWidth="1"/>
    <col min="6666" max="6914" width="11.42578125" style="28"/>
    <col min="6915" max="6915" width="12.85546875" style="28" bestFit="1" customWidth="1"/>
    <col min="6916" max="6917" width="15.42578125" style="28" bestFit="1" customWidth="1"/>
    <col min="6918" max="6919" width="14.140625" style="28" bestFit="1" customWidth="1"/>
    <col min="6920" max="6921" width="14.140625" style="28" customWidth="1"/>
    <col min="6922" max="7170" width="11.42578125" style="28"/>
    <col min="7171" max="7171" width="12.85546875" style="28" bestFit="1" customWidth="1"/>
    <col min="7172" max="7173" width="15.42578125" style="28" bestFit="1" customWidth="1"/>
    <col min="7174" max="7175" width="14.140625" style="28" bestFit="1" customWidth="1"/>
    <col min="7176" max="7177" width="14.140625" style="28" customWidth="1"/>
    <col min="7178" max="7426" width="11.42578125" style="28"/>
    <col min="7427" max="7427" width="12.85546875" style="28" bestFit="1" customWidth="1"/>
    <col min="7428" max="7429" width="15.42578125" style="28" bestFit="1" customWidth="1"/>
    <col min="7430" max="7431" width="14.140625" style="28" bestFit="1" customWidth="1"/>
    <col min="7432" max="7433" width="14.140625" style="28" customWidth="1"/>
    <col min="7434" max="7682" width="11.42578125" style="28"/>
    <col min="7683" max="7683" width="12.85546875" style="28" bestFit="1" customWidth="1"/>
    <col min="7684" max="7685" width="15.42578125" style="28" bestFit="1" customWidth="1"/>
    <col min="7686" max="7687" width="14.140625" style="28" bestFit="1" customWidth="1"/>
    <col min="7688" max="7689" width="14.140625" style="28" customWidth="1"/>
    <col min="7690" max="7938" width="11.42578125" style="28"/>
    <col min="7939" max="7939" width="12.85546875" style="28" bestFit="1" customWidth="1"/>
    <col min="7940" max="7941" width="15.42578125" style="28" bestFit="1" customWidth="1"/>
    <col min="7942" max="7943" width="14.140625" style="28" bestFit="1" customWidth="1"/>
    <col min="7944" max="7945" width="14.140625" style="28" customWidth="1"/>
    <col min="7946" max="8194" width="11.42578125" style="28"/>
    <col min="8195" max="8195" width="12.85546875" style="28" bestFit="1" customWidth="1"/>
    <col min="8196" max="8197" width="15.42578125" style="28" bestFit="1" customWidth="1"/>
    <col min="8198" max="8199" width="14.140625" style="28" bestFit="1" customWidth="1"/>
    <col min="8200" max="8201" width="14.140625" style="28" customWidth="1"/>
    <col min="8202" max="8450" width="11.42578125" style="28"/>
    <col min="8451" max="8451" width="12.85546875" style="28" bestFit="1" customWidth="1"/>
    <col min="8452" max="8453" width="15.42578125" style="28" bestFit="1" customWidth="1"/>
    <col min="8454" max="8455" width="14.140625" style="28" bestFit="1" customWidth="1"/>
    <col min="8456" max="8457" width="14.140625" style="28" customWidth="1"/>
    <col min="8458" max="8706" width="11.42578125" style="28"/>
    <col min="8707" max="8707" width="12.85546875" style="28" bestFit="1" customWidth="1"/>
    <col min="8708" max="8709" width="15.42578125" style="28" bestFit="1" customWidth="1"/>
    <col min="8710" max="8711" width="14.140625" style="28" bestFit="1" customWidth="1"/>
    <col min="8712" max="8713" width="14.140625" style="28" customWidth="1"/>
    <col min="8714" max="8962" width="11.42578125" style="28"/>
    <col min="8963" max="8963" width="12.85546875" style="28" bestFit="1" customWidth="1"/>
    <col min="8964" max="8965" width="15.42578125" style="28" bestFit="1" customWidth="1"/>
    <col min="8966" max="8967" width="14.140625" style="28" bestFit="1" customWidth="1"/>
    <col min="8968" max="8969" width="14.140625" style="28" customWidth="1"/>
    <col min="8970" max="9218" width="11.42578125" style="28"/>
    <col min="9219" max="9219" width="12.85546875" style="28" bestFit="1" customWidth="1"/>
    <col min="9220" max="9221" width="15.42578125" style="28" bestFit="1" customWidth="1"/>
    <col min="9222" max="9223" width="14.140625" style="28" bestFit="1" customWidth="1"/>
    <col min="9224" max="9225" width="14.140625" style="28" customWidth="1"/>
    <col min="9226" max="9474" width="11.42578125" style="28"/>
    <col min="9475" max="9475" width="12.85546875" style="28" bestFit="1" customWidth="1"/>
    <col min="9476" max="9477" width="15.42578125" style="28" bestFit="1" customWidth="1"/>
    <col min="9478" max="9479" width="14.140625" style="28" bestFit="1" customWidth="1"/>
    <col min="9480" max="9481" width="14.140625" style="28" customWidth="1"/>
    <col min="9482" max="9730" width="11.42578125" style="28"/>
    <col min="9731" max="9731" width="12.85546875" style="28" bestFit="1" customWidth="1"/>
    <col min="9732" max="9733" width="15.42578125" style="28" bestFit="1" customWidth="1"/>
    <col min="9734" max="9735" width="14.140625" style="28" bestFit="1" customWidth="1"/>
    <col min="9736" max="9737" width="14.140625" style="28" customWidth="1"/>
    <col min="9738" max="9986" width="11.42578125" style="28"/>
    <col min="9987" max="9987" width="12.85546875" style="28" bestFit="1" customWidth="1"/>
    <col min="9988" max="9989" width="15.42578125" style="28" bestFit="1" customWidth="1"/>
    <col min="9990" max="9991" width="14.140625" style="28" bestFit="1" customWidth="1"/>
    <col min="9992" max="9993" width="14.140625" style="28" customWidth="1"/>
    <col min="9994" max="10242" width="11.42578125" style="28"/>
    <col min="10243" max="10243" width="12.85546875" style="28" bestFit="1" customWidth="1"/>
    <col min="10244" max="10245" width="15.42578125" style="28" bestFit="1" customWidth="1"/>
    <col min="10246" max="10247" width="14.140625" style="28" bestFit="1" customWidth="1"/>
    <col min="10248" max="10249" width="14.140625" style="28" customWidth="1"/>
    <col min="10250" max="10498" width="11.42578125" style="28"/>
    <col min="10499" max="10499" width="12.85546875" style="28" bestFit="1" customWidth="1"/>
    <col min="10500" max="10501" width="15.42578125" style="28" bestFit="1" customWidth="1"/>
    <col min="10502" max="10503" width="14.140625" style="28" bestFit="1" customWidth="1"/>
    <col min="10504" max="10505" width="14.140625" style="28" customWidth="1"/>
    <col min="10506" max="10754" width="11.42578125" style="28"/>
    <col min="10755" max="10755" width="12.85546875" style="28" bestFit="1" customWidth="1"/>
    <col min="10756" max="10757" width="15.42578125" style="28" bestFit="1" customWidth="1"/>
    <col min="10758" max="10759" width="14.140625" style="28" bestFit="1" customWidth="1"/>
    <col min="10760" max="10761" width="14.140625" style="28" customWidth="1"/>
    <col min="10762" max="11010" width="11.42578125" style="28"/>
    <col min="11011" max="11011" width="12.85546875" style="28" bestFit="1" customWidth="1"/>
    <col min="11012" max="11013" width="15.42578125" style="28" bestFit="1" customWidth="1"/>
    <col min="11014" max="11015" width="14.140625" style="28" bestFit="1" customWidth="1"/>
    <col min="11016" max="11017" width="14.140625" style="28" customWidth="1"/>
    <col min="11018" max="11266" width="11.42578125" style="28"/>
    <col min="11267" max="11267" width="12.85546875" style="28" bestFit="1" customWidth="1"/>
    <col min="11268" max="11269" width="15.42578125" style="28" bestFit="1" customWidth="1"/>
    <col min="11270" max="11271" width="14.140625" style="28" bestFit="1" customWidth="1"/>
    <col min="11272" max="11273" width="14.140625" style="28" customWidth="1"/>
    <col min="11274" max="11522" width="11.42578125" style="28"/>
    <col min="11523" max="11523" width="12.85546875" style="28" bestFit="1" customWidth="1"/>
    <col min="11524" max="11525" width="15.42578125" style="28" bestFit="1" customWidth="1"/>
    <col min="11526" max="11527" width="14.140625" style="28" bestFit="1" customWidth="1"/>
    <col min="11528" max="11529" width="14.140625" style="28" customWidth="1"/>
    <col min="11530" max="11778" width="11.42578125" style="28"/>
    <col min="11779" max="11779" width="12.85546875" style="28" bestFit="1" customWidth="1"/>
    <col min="11780" max="11781" width="15.42578125" style="28" bestFit="1" customWidth="1"/>
    <col min="11782" max="11783" width="14.140625" style="28" bestFit="1" customWidth="1"/>
    <col min="11784" max="11785" width="14.140625" style="28" customWidth="1"/>
    <col min="11786" max="12034" width="11.42578125" style="28"/>
    <col min="12035" max="12035" width="12.85546875" style="28" bestFit="1" customWidth="1"/>
    <col min="12036" max="12037" width="15.42578125" style="28" bestFit="1" customWidth="1"/>
    <col min="12038" max="12039" width="14.140625" style="28" bestFit="1" customWidth="1"/>
    <col min="12040" max="12041" width="14.140625" style="28" customWidth="1"/>
    <col min="12042" max="12290" width="11.42578125" style="28"/>
    <col min="12291" max="12291" width="12.85546875" style="28" bestFit="1" customWidth="1"/>
    <col min="12292" max="12293" width="15.42578125" style="28" bestFit="1" customWidth="1"/>
    <col min="12294" max="12295" width="14.140625" style="28" bestFit="1" customWidth="1"/>
    <col min="12296" max="12297" width="14.140625" style="28" customWidth="1"/>
    <col min="12298" max="12546" width="11.42578125" style="28"/>
    <col min="12547" max="12547" width="12.85546875" style="28" bestFit="1" customWidth="1"/>
    <col min="12548" max="12549" width="15.42578125" style="28" bestFit="1" customWidth="1"/>
    <col min="12550" max="12551" width="14.140625" style="28" bestFit="1" customWidth="1"/>
    <col min="12552" max="12553" width="14.140625" style="28" customWidth="1"/>
    <col min="12554" max="12802" width="11.42578125" style="28"/>
    <col min="12803" max="12803" width="12.85546875" style="28" bestFit="1" customWidth="1"/>
    <col min="12804" max="12805" width="15.42578125" style="28" bestFit="1" customWidth="1"/>
    <col min="12806" max="12807" width="14.140625" style="28" bestFit="1" customWidth="1"/>
    <col min="12808" max="12809" width="14.140625" style="28" customWidth="1"/>
    <col min="12810" max="13058" width="11.42578125" style="28"/>
    <col min="13059" max="13059" width="12.85546875" style="28" bestFit="1" customWidth="1"/>
    <col min="13060" max="13061" width="15.42578125" style="28" bestFit="1" customWidth="1"/>
    <col min="13062" max="13063" width="14.140625" style="28" bestFit="1" customWidth="1"/>
    <col min="13064" max="13065" width="14.140625" style="28" customWidth="1"/>
    <col min="13066" max="13314" width="11.42578125" style="28"/>
    <col min="13315" max="13315" width="12.85546875" style="28" bestFit="1" customWidth="1"/>
    <col min="13316" max="13317" width="15.42578125" style="28" bestFit="1" customWidth="1"/>
    <col min="13318" max="13319" width="14.140625" style="28" bestFit="1" customWidth="1"/>
    <col min="13320" max="13321" width="14.140625" style="28" customWidth="1"/>
    <col min="13322" max="13570" width="11.42578125" style="28"/>
    <col min="13571" max="13571" width="12.85546875" style="28" bestFit="1" customWidth="1"/>
    <col min="13572" max="13573" width="15.42578125" style="28" bestFit="1" customWidth="1"/>
    <col min="13574" max="13575" width="14.140625" style="28" bestFit="1" customWidth="1"/>
    <col min="13576" max="13577" width="14.140625" style="28" customWidth="1"/>
    <col min="13578" max="13826" width="11.42578125" style="28"/>
    <col min="13827" max="13827" width="12.85546875" style="28" bestFit="1" customWidth="1"/>
    <col min="13828" max="13829" width="15.42578125" style="28" bestFit="1" customWidth="1"/>
    <col min="13830" max="13831" width="14.140625" style="28" bestFit="1" customWidth="1"/>
    <col min="13832" max="13833" width="14.140625" style="28" customWidth="1"/>
    <col min="13834" max="14082" width="11.42578125" style="28"/>
    <col min="14083" max="14083" width="12.85546875" style="28" bestFit="1" customWidth="1"/>
    <col min="14084" max="14085" width="15.42578125" style="28" bestFit="1" customWidth="1"/>
    <col min="14086" max="14087" width="14.140625" style="28" bestFit="1" customWidth="1"/>
    <col min="14088" max="14089" width="14.140625" style="28" customWidth="1"/>
    <col min="14090" max="14338" width="11.42578125" style="28"/>
    <col min="14339" max="14339" width="12.85546875" style="28" bestFit="1" customWidth="1"/>
    <col min="14340" max="14341" width="15.42578125" style="28" bestFit="1" customWidth="1"/>
    <col min="14342" max="14343" width="14.140625" style="28" bestFit="1" customWidth="1"/>
    <col min="14344" max="14345" width="14.140625" style="28" customWidth="1"/>
    <col min="14346" max="14594" width="11.42578125" style="28"/>
    <col min="14595" max="14595" width="12.85546875" style="28" bestFit="1" customWidth="1"/>
    <col min="14596" max="14597" width="15.42578125" style="28" bestFit="1" customWidth="1"/>
    <col min="14598" max="14599" width="14.140625" style="28" bestFit="1" customWidth="1"/>
    <col min="14600" max="14601" width="14.140625" style="28" customWidth="1"/>
    <col min="14602" max="14850" width="11.42578125" style="28"/>
    <col min="14851" max="14851" width="12.85546875" style="28" bestFit="1" customWidth="1"/>
    <col min="14852" max="14853" width="15.42578125" style="28" bestFit="1" customWidth="1"/>
    <col min="14854" max="14855" width="14.140625" style="28" bestFit="1" customWidth="1"/>
    <col min="14856" max="14857" width="14.140625" style="28" customWidth="1"/>
    <col min="14858" max="15106" width="11.42578125" style="28"/>
    <col min="15107" max="15107" width="12.85546875" style="28" bestFit="1" customWidth="1"/>
    <col min="15108" max="15109" width="15.42578125" style="28" bestFit="1" customWidth="1"/>
    <col min="15110" max="15111" width="14.140625" style="28" bestFit="1" customWidth="1"/>
    <col min="15112" max="15113" width="14.140625" style="28" customWidth="1"/>
    <col min="15114" max="15362" width="11.42578125" style="28"/>
    <col min="15363" max="15363" width="12.85546875" style="28" bestFit="1" customWidth="1"/>
    <col min="15364" max="15365" width="15.42578125" style="28" bestFit="1" customWidth="1"/>
    <col min="15366" max="15367" width="14.140625" style="28" bestFit="1" customWidth="1"/>
    <col min="15368" max="15369" width="14.140625" style="28" customWidth="1"/>
    <col min="15370" max="15618" width="11.42578125" style="28"/>
    <col min="15619" max="15619" width="12.85546875" style="28" bestFit="1" customWidth="1"/>
    <col min="15620" max="15621" width="15.42578125" style="28" bestFit="1" customWidth="1"/>
    <col min="15622" max="15623" width="14.140625" style="28" bestFit="1" customWidth="1"/>
    <col min="15624" max="15625" width="14.140625" style="28" customWidth="1"/>
    <col min="15626" max="15874" width="11.42578125" style="28"/>
    <col min="15875" max="15875" width="12.85546875" style="28" bestFit="1" customWidth="1"/>
    <col min="15876" max="15877" width="15.42578125" style="28" bestFit="1" customWidth="1"/>
    <col min="15878" max="15879" width="14.140625" style="28" bestFit="1" customWidth="1"/>
    <col min="15880" max="15881" width="14.140625" style="28" customWidth="1"/>
    <col min="15882" max="16130" width="11.42578125" style="28"/>
    <col min="16131" max="16131" width="12.85546875" style="28" bestFit="1" customWidth="1"/>
    <col min="16132" max="16133" width="15.42578125" style="28" bestFit="1" customWidth="1"/>
    <col min="16134" max="16135" width="14.140625" style="28" bestFit="1" customWidth="1"/>
    <col min="16136" max="16137" width="14.140625" style="28" customWidth="1"/>
    <col min="16138" max="16384" width="11.42578125" style="28"/>
  </cols>
  <sheetData>
    <row r="3" spans="2:11" ht="15.75" x14ac:dyDescent="0.2">
      <c r="B3" s="1" t="s">
        <v>87</v>
      </c>
      <c r="C3" s="1"/>
      <c r="D3" s="1"/>
      <c r="E3" s="1"/>
      <c r="F3" s="1"/>
      <c r="G3" s="1"/>
      <c r="H3" s="1"/>
      <c r="I3" s="1"/>
    </row>
    <row r="4" spans="2:11" ht="15.75" thickBot="1" x14ac:dyDescent="0.25">
      <c r="B4" s="46" t="s">
        <v>88</v>
      </c>
      <c r="C4" s="46"/>
      <c r="D4" s="46"/>
      <c r="E4" s="46"/>
      <c r="F4" s="46"/>
      <c r="G4" s="46"/>
      <c r="H4" s="46"/>
      <c r="I4" s="46"/>
    </row>
    <row r="5" spans="2:11" ht="16.5" thickTop="1" thickBot="1" x14ac:dyDescent="0.25">
      <c r="B5" s="29" t="s">
        <v>89</v>
      </c>
      <c r="C5" s="29" t="s">
        <v>3</v>
      </c>
      <c r="D5" s="29" t="s">
        <v>90</v>
      </c>
      <c r="E5" s="29" t="s">
        <v>91</v>
      </c>
      <c r="F5" s="29" t="s">
        <v>92</v>
      </c>
      <c r="G5" s="29" t="s">
        <v>93</v>
      </c>
      <c r="H5" s="29" t="s">
        <v>94</v>
      </c>
      <c r="I5" s="29" t="s">
        <v>95</v>
      </c>
    </row>
    <row r="6" spans="2:11" ht="15.75" thickTop="1" thickBot="1" x14ac:dyDescent="0.25">
      <c r="B6" s="57">
        <v>2005</v>
      </c>
      <c r="C6" s="24">
        <f>SUM(D6:I6)</f>
        <v>9917</v>
      </c>
      <c r="D6" s="24">
        <v>7045</v>
      </c>
      <c r="E6" s="24">
        <v>2469</v>
      </c>
      <c r="F6" s="24">
        <v>356</v>
      </c>
      <c r="G6" s="24">
        <v>47</v>
      </c>
      <c r="H6" s="24">
        <v>0</v>
      </c>
      <c r="I6" s="24">
        <v>0</v>
      </c>
    </row>
    <row r="7" spans="2:11" ht="15.75" thickTop="1" thickBot="1" x14ac:dyDescent="0.25">
      <c r="B7" s="57">
        <v>2006</v>
      </c>
      <c r="C7" s="24">
        <f t="shared" ref="C7:C21" si="0">SUM(D7:I7)</f>
        <v>8756</v>
      </c>
      <c r="D7" s="24">
        <v>5966</v>
      </c>
      <c r="E7" s="24">
        <v>2376</v>
      </c>
      <c r="F7" s="24">
        <v>359</v>
      </c>
      <c r="G7" s="24">
        <v>55</v>
      </c>
      <c r="H7" s="24">
        <v>0</v>
      </c>
      <c r="I7" s="24">
        <v>0</v>
      </c>
    </row>
    <row r="8" spans="2:11" ht="16.5" thickTop="1" thickBot="1" x14ac:dyDescent="0.3">
      <c r="B8" s="57">
        <v>2007</v>
      </c>
      <c r="C8" s="24">
        <f t="shared" si="0"/>
        <v>11442</v>
      </c>
      <c r="D8" s="24">
        <v>7610</v>
      </c>
      <c r="E8" s="24">
        <v>3234</v>
      </c>
      <c r="F8" s="24">
        <v>514</v>
      </c>
      <c r="G8" s="24">
        <v>84</v>
      </c>
      <c r="H8" s="24">
        <v>0</v>
      </c>
      <c r="I8" s="24">
        <v>0</v>
      </c>
      <c r="K8" s="58"/>
    </row>
    <row r="9" spans="2:11" ht="16.5" thickTop="1" thickBot="1" x14ac:dyDescent="0.3">
      <c r="B9" s="57">
        <v>2008</v>
      </c>
      <c r="C9" s="24">
        <f t="shared" si="0"/>
        <v>12714</v>
      </c>
      <c r="D9" s="24">
        <v>8876</v>
      </c>
      <c r="E9" s="24">
        <v>3197</v>
      </c>
      <c r="F9" s="24">
        <v>551</v>
      </c>
      <c r="G9" s="24">
        <v>90</v>
      </c>
      <c r="H9" s="24">
        <v>0</v>
      </c>
      <c r="I9" s="24">
        <v>0</v>
      </c>
      <c r="K9" s="58"/>
    </row>
    <row r="10" spans="2:11" ht="16.5" thickTop="1" thickBot="1" x14ac:dyDescent="0.3">
      <c r="B10" s="57">
        <v>2009</v>
      </c>
      <c r="C10" s="24">
        <f t="shared" si="0"/>
        <v>9642</v>
      </c>
      <c r="D10" s="24">
        <v>7201</v>
      </c>
      <c r="E10" s="24">
        <v>2133</v>
      </c>
      <c r="F10" s="24">
        <v>276</v>
      </c>
      <c r="G10" s="24">
        <v>32</v>
      </c>
      <c r="H10" s="24">
        <v>0</v>
      </c>
      <c r="I10" s="24">
        <v>0</v>
      </c>
      <c r="K10" s="58"/>
    </row>
    <row r="11" spans="2:11" ht="16.5" thickTop="1" thickBot="1" x14ac:dyDescent="0.3">
      <c r="B11" s="57">
        <v>2010</v>
      </c>
      <c r="C11" s="24">
        <f t="shared" si="0"/>
        <v>10722</v>
      </c>
      <c r="D11" s="24">
        <v>7883</v>
      </c>
      <c r="E11" s="24">
        <v>2438</v>
      </c>
      <c r="F11" s="24">
        <v>332</v>
      </c>
      <c r="G11" s="24">
        <v>69</v>
      </c>
      <c r="H11" s="24">
        <v>0</v>
      </c>
      <c r="I11" s="24">
        <v>0</v>
      </c>
      <c r="K11" s="58"/>
    </row>
    <row r="12" spans="2:11" ht="16.5" thickTop="1" thickBot="1" x14ac:dyDescent="0.3">
      <c r="B12" s="57">
        <v>2011</v>
      </c>
      <c r="C12" s="24">
        <f t="shared" si="0"/>
        <v>10461</v>
      </c>
      <c r="D12" s="24">
        <v>7565</v>
      </c>
      <c r="E12" s="24">
        <v>2451</v>
      </c>
      <c r="F12" s="24">
        <v>392</v>
      </c>
      <c r="G12" s="24">
        <v>53</v>
      </c>
      <c r="H12" s="24">
        <v>0</v>
      </c>
      <c r="I12" s="24">
        <v>0</v>
      </c>
      <c r="K12" s="58"/>
    </row>
    <row r="13" spans="2:11" ht="16.5" thickTop="1" thickBot="1" x14ac:dyDescent="0.3">
      <c r="B13" s="57">
        <v>2012</v>
      </c>
      <c r="C13" s="24">
        <f t="shared" si="0"/>
        <v>9463</v>
      </c>
      <c r="D13" s="24">
        <v>6743</v>
      </c>
      <c r="E13" s="24">
        <v>2313</v>
      </c>
      <c r="F13" s="24">
        <v>333</v>
      </c>
      <c r="G13" s="24">
        <v>67</v>
      </c>
      <c r="H13" s="24">
        <v>7</v>
      </c>
      <c r="I13" s="24">
        <v>0</v>
      </c>
      <c r="J13" s="59"/>
      <c r="K13" s="58"/>
    </row>
    <row r="14" spans="2:11" ht="16.5" thickTop="1" thickBot="1" x14ac:dyDescent="0.3">
      <c r="B14" s="57">
        <v>2013</v>
      </c>
      <c r="C14" s="24">
        <f t="shared" si="0"/>
        <v>10061</v>
      </c>
      <c r="D14" s="24">
        <v>7064</v>
      </c>
      <c r="E14" s="24">
        <v>2472</v>
      </c>
      <c r="F14" s="24">
        <v>388</v>
      </c>
      <c r="G14" s="24">
        <v>80</v>
      </c>
      <c r="H14" s="24">
        <v>32</v>
      </c>
      <c r="I14" s="24">
        <v>25</v>
      </c>
      <c r="J14" s="59"/>
      <c r="K14" s="58"/>
    </row>
    <row r="15" spans="2:11" ht="16.5" thickTop="1" thickBot="1" x14ac:dyDescent="0.3">
      <c r="B15" s="60">
        <v>2014</v>
      </c>
      <c r="C15" s="24">
        <f t="shared" si="0"/>
        <v>9804</v>
      </c>
      <c r="D15" s="24">
        <v>6678</v>
      </c>
      <c r="E15" s="24">
        <v>2522</v>
      </c>
      <c r="F15" s="24">
        <v>407</v>
      </c>
      <c r="G15" s="24">
        <v>125</v>
      </c>
      <c r="H15" s="24">
        <v>43</v>
      </c>
      <c r="I15" s="24">
        <v>29</v>
      </c>
      <c r="J15" s="59"/>
      <c r="K15" s="58"/>
    </row>
    <row r="16" spans="2:11" ht="16.5" thickTop="1" thickBot="1" x14ac:dyDescent="0.3">
      <c r="B16" s="60">
        <v>2015</v>
      </c>
      <c r="C16" s="24">
        <f t="shared" si="0"/>
        <v>10867</v>
      </c>
      <c r="D16" s="24">
        <v>7620</v>
      </c>
      <c r="E16" s="24">
        <v>2671</v>
      </c>
      <c r="F16" s="24">
        <v>481</v>
      </c>
      <c r="G16" s="24">
        <v>76</v>
      </c>
      <c r="H16" s="24">
        <v>10</v>
      </c>
      <c r="I16" s="24">
        <v>9</v>
      </c>
      <c r="J16" s="59"/>
      <c r="K16" s="58"/>
    </row>
    <row r="17" spans="2:11" ht="16.5" thickTop="1" thickBot="1" x14ac:dyDescent="0.3">
      <c r="B17" s="60">
        <v>2016</v>
      </c>
      <c r="C17" s="24">
        <f t="shared" si="0"/>
        <v>11823</v>
      </c>
      <c r="D17" s="24">
        <v>8343</v>
      </c>
      <c r="E17" s="24">
        <v>2901</v>
      </c>
      <c r="F17" s="24">
        <v>473</v>
      </c>
      <c r="G17" s="24">
        <v>83</v>
      </c>
      <c r="H17" s="24">
        <v>17</v>
      </c>
      <c r="I17" s="24">
        <v>6</v>
      </c>
      <c r="J17" s="59"/>
      <c r="K17" s="58"/>
    </row>
    <row r="18" spans="2:11" ht="16.5" thickTop="1" thickBot="1" x14ac:dyDescent="0.3">
      <c r="B18" s="60">
        <v>2017</v>
      </c>
      <c r="C18" s="24">
        <f t="shared" si="0"/>
        <v>11155</v>
      </c>
      <c r="D18" s="24">
        <v>7990</v>
      </c>
      <c r="E18" s="24">
        <v>2680</v>
      </c>
      <c r="F18" s="24">
        <v>396</v>
      </c>
      <c r="G18" s="24">
        <v>75</v>
      </c>
      <c r="H18" s="24">
        <v>12</v>
      </c>
      <c r="I18" s="24">
        <v>2</v>
      </c>
      <c r="J18" s="59"/>
      <c r="K18" s="58"/>
    </row>
    <row r="19" spans="2:11" ht="16.5" thickTop="1" thickBot="1" x14ac:dyDescent="0.3">
      <c r="B19" s="60">
        <v>2018</v>
      </c>
      <c r="C19" s="24">
        <f t="shared" si="0"/>
        <v>11461</v>
      </c>
      <c r="D19" s="24">
        <v>8129</v>
      </c>
      <c r="E19" s="24">
        <v>2847</v>
      </c>
      <c r="F19" s="24">
        <v>389</v>
      </c>
      <c r="G19" s="24">
        <v>84</v>
      </c>
      <c r="H19" s="24">
        <v>8</v>
      </c>
      <c r="I19" s="24">
        <v>4</v>
      </c>
      <c r="J19" s="59"/>
      <c r="K19" s="58"/>
    </row>
    <row r="20" spans="2:11" ht="16.5" thickTop="1" thickBot="1" x14ac:dyDescent="0.3">
      <c r="B20" s="61">
        <v>2019</v>
      </c>
      <c r="C20" s="24">
        <f t="shared" si="0"/>
        <v>12844</v>
      </c>
      <c r="D20" s="62">
        <v>9235</v>
      </c>
      <c r="E20" s="62">
        <v>2895</v>
      </c>
      <c r="F20" s="62">
        <v>514</v>
      </c>
      <c r="G20" s="62">
        <v>117</v>
      </c>
      <c r="H20" s="62">
        <v>37</v>
      </c>
      <c r="I20" s="62">
        <v>46</v>
      </c>
      <c r="J20" s="59"/>
      <c r="K20" s="58"/>
    </row>
    <row r="21" spans="2:11" ht="18.75" thickTop="1" thickBot="1" x14ac:dyDescent="0.3">
      <c r="B21" s="61" t="s">
        <v>96</v>
      </c>
      <c r="C21" s="24">
        <f t="shared" si="0"/>
        <v>3914</v>
      </c>
      <c r="D21" s="62">
        <v>2471</v>
      </c>
      <c r="E21" s="62">
        <v>944</v>
      </c>
      <c r="F21" s="62">
        <v>192</v>
      </c>
      <c r="G21" s="62">
        <v>116</v>
      </c>
      <c r="H21" s="62">
        <v>103</v>
      </c>
      <c r="I21" s="62">
        <v>88</v>
      </c>
      <c r="J21" s="59"/>
      <c r="K21" s="58"/>
    </row>
    <row r="22" spans="2:11" ht="16.5" thickTop="1" thickBot="1" x14ac:dyDescent="0.3">
      <c r="B22" s="63"/>
      <c r="C22" s="64"/>
      <c r="D22" s="64"/>
      <c r="E22" s="64"/>
      <c r="F22" s="64"/>
      <c r="G22" s="64"/>
      <c r="H22" s="64"/>
      <c r="I22" s="64"/>
      <c r="J22" s="59"/>
      <c r="K22" s="58"/>
    </row>
    <row r="23" spans="2:11" ht="15" thickTop="1" thickBot="1" x14ac:dyDescent="0.3">
      <c r="B23" s="54" t="s">
        <v>97</v>
      </c>
      <c r="C23" s="55"/>
      <c r="D23" s="55"/>
      <c r="E23" s="55"/>
      <c r="F23" s="55"/>
      <c r="G23" s="55"/>
      <c r="H23" s="55"/>
      <c r="I23" s="55"/>
      <c r="K23" s="58"/>
    </row>
    <row r="24" spans="2:11" ht="15" thickTop="1" thickBot="1" x14ac:dyDescent="0.25">
      <c r="B24" s="65" t="s">
        <v>98</v>
      </c>
      <c r="C24" s="66"/>
      <c r="D24" s="66"/>
      <c r="E24" s="66"/>
      <c r="F24" s="66"/>
      <c r="G24" s="66"/>
      <c r="H24" s="66"/>
      <c r="I24" s="66"/>
      <c r="J24" s="67"/>
    </row>
    <row r="25" spans="2:11" ht="13.5" thickTop="1" x14ac:dyDescent="0.2"/>
    <row r="26" spans="2:11" ht="13.5" x14ac:dyDescent="0.25">
      <c r="B26" s="68"/>
      <c r="C26" s="68"/>
      <c r="D26" s="68"/>
      <c r="E26" s="68"/>
      <c r="F26" s="68"/>
      <c r="G26" s="68"/>
      <c r="H26" s="68"/>
      <c r="I26" s="68"/>
    </row>
    <row r="27" spans="2:11" ht="13.5" x14ac:dyDescent="0.25">
      <c r="B27" s="68"/>
      <c r="C27" s="69"/>
      <c r="D27" s="70"/>
      <c r="E27" s="70"/>
      <c r="F27" s="70"/>
      <c r="G27" s="70"/>
      <c r="H27" s="70"/>
      <c r="I27" s="70"/>
    </row>
    <row r="28" spans="2:11" x14ac:dyDescent="0.2">
      <c r="D28" s="71"/>
      <c r="E28" s="71"/>
      <c r="F28" s="71"/>
      <c r="G28" s="71"/>
      <c r="H28" s="71"/>
      <c r="I28" s="71"/>
      <c r="J28" s="72"/>
    </row>
  </sheetData>
  <mergeCells count="4">
    <mergeCell ref="B3:I3"/>
    <mergeCell ref="B4:I4"/>
    <mergeCell ref="B23:I23"/>
    <mergeCell ref="B24:I24"/>
  </mergeCells>
  <hyperlinks>
    <hyperlink ref="B4:I4" location="'Capitulo 4'!B21" display="Número de BFV pagados por estrato. 2000-2018."/>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7"/>
  <sheetViews>
    <sheetView tabSelected="1" workbookViewId="0">
      <selection activeCell="K18" sqref="K18"/>
    </sheetView>
  </sheetViews>
  <sheetFormatPr defaultColWidth="11.42578125" defaultRowHeight="12.75" x14ac:dyDescent="0.2"/>
  <cols>
    <col min="1" max="1" width="11.42578125" style="28"/>
    <col min="2" max="2" width="13.5703125" style="28" customWidth="1"/>
    <col min="3" max="3" width="13.7109375" style="28" customWidth="1"/>
    <col min="4" max="4" width="13.140625" style="28" customWidth="1"/>
    <col min="5" max="5" width="12.85546875" style="28" bestFit="1" customWidth="1"/>
    <col min="6" max="6" width="12" style="28" customWidth="1"/>
    <col min="7" max="257" width="11.42578125" style="28"/>
    <col min="258" max="258" width="13.5703125" style="28" customWidth="1"/>
    <col min="259" max="259" width="13.7109375" style="28" customWidth="1"/>
    <col min="260" max="260" width="13.140625" style="28" customWidth="1"/>
    <col min="261" max="261" width="12.85546875" style="28" bestFit="1" customWidth="1"/>
    <col min="262" max="262" width="12" style="28" customWidth="1"/>
    <col min="263" max="513" width="11.42578125" style="28"/>
    <col min="514" max="514" width="13.5703125" style="28" customWidth="1"/>
    <col min="515" max="515" width="13.7109375" style="28" customWidth="1"/>
    <col min="516" max="516" width="13.140625" style="28" customWidth="1"/>
    <col min="517" max="517" width="12.85546875" style="28" bestFit="1" customWidth="1"/>
    <col min="518" max="518" width="12" style="28" customWidth="1"/>
    <col min="519" max="769" width="11.42578125" style="28"/>
    <col min="770" max="770" width="13.5703125" style="28" customWidth="1"/>
    <col min="771" max="771" width="13.7109375" style="28" customWidth="1"/>
    <col min="772" max="772" width="13.140625" style="28" customWidth="1"/>
    <col min="773" max="773" width="12.85546875" style="28" bestFit="1" customWidth="1"/>
    <col min="774" max="774" width="12" style="28" customWidth="1"/>
    <col min="775" max="1025" width="11.42578125" style="28"/>
    <col min="1026" max="1026" width="13.5703125" style="28" customWidth="1"/>
    <col min="1027" max="1027" width="13.7109375" style="28" customWidth="1"/>
    <col min="1028" max="1028" width="13.140625" style="28" customWidth="1"/>
    <col min="1029" max="1029" width="12.85546875" style="28" bestFit="1" customWidth="1"/>
    <col min="1030" max="1030" width="12" style="28" customWidth="1"/>
    <col min="1031" max="1281" width="11.42578125" style="28"/>
    <col min="1282" max="1282" width="13.5703125" style="28" customWidth="1"/>
    <col min="1283" max="1283" width="13.7109375" style="28" customWidth="1"/>
    <col min="1284" max="1284" width="13.140625" style="28" customWidth="1"/>
    <col min="1285" max="1285" width="12.85546875" style="28" bestFit="1" customWidth="1"/>
    <col min="1286" max="1286" width="12" style="28" customWidth="1"/>
    <col min="1287" max="1537" width="11.42578125" style="28"/>
    <col min="1538" max="1538" width="13.5703125" style="28" customWidth="1"/>
    <col min="1539" max="1539" width="13.7109375" style="28" customWidth="1"/>
    <col min="1540" max="1540" width="13.140625" style="28" customWidth="1"/>
    <col min="1541" max="1541" width="12.85546875" style="28" bestFit="1" customWidth="1"/>
    <col min="1542" max="1542" width="12" style="28" customWidth="1"/>
    <col min="1543" max="1793" width="11.42578125" style="28"/>
    <col min="1794" max="1794" width="13.5703125" style="28" customWidth="1"/>
    <col min="1795" max="1795" width="13.7109375" style="28" customWidth="1"/>
    <col min="1796" max="1796" width="13.140625" style="28" customWidth="1"/>
    <col min="1797" max="1797" width="12.85546875" style="28" bestFit="1" customWidth="1"/>
    <col min="1798" max="1798" width="12" style="28" customWidth="1"/>
    <col min="1799" max="2049" width="11.42578125" style="28"/>
    <col min="2050" max="2050" width="13.5703125" style="28" customWidth="1"/>
    <col min="2051" max="2051" width="13.7109375" style="28" customWidth="1"/>
    <col min="2052" max="2052" width="13.140625" style="28" customWidth="1"/>
    <col min="2053" max="2053" width="12.85546875" style="28" bestFit="1" customWidth="1"/>
    <col min="2054" max="2054" width="12" style="28" customWidth="1"/>
    <col min="2055" max="2305" width="11.42578125" style="28"/>
    <col min="2306" max="2306" width="13.5703125" style="28" customWidth="1"/>
    <col min="2307" max="2307" width="13.7109375" style="28" customWidth="1"/>
    <col min="2308" max="2308" width="13.140625" style="28" customWidth="1"/>
    <col min="2309" max="2309" width="12.85546875" style="28" bestFit="1" customWidth="1"/>
    <col min="2310" max="2310" width="12" style="28" customWidth="1"/>
    <col min="2311" max="2561" width="11.42578125" style="28"/>
    <col min="2562" max="2562" width="13.5703125" style="28" customWidth="1"/>
    <col min="2563" max="2563" width="13.7109375" style="28" customWidth="1"/>
    <col min="2564" max="2564" width="13.140625" style="28" customWidth="1"/>
    <col min="2565" max="2565" width="12.85546875" style="28" bestFit="1" customWidth="1"/>
    <col min="2566" max="2566" width="12" style="28" customWidth="1"/>
    <col min="2567" max="2817" width="11.42578125" style="28"/>
    <col min="2818" max="2818" width="13.5703125" style="28" customWidth="1"/>
    <col min="2819" max="2819" width="13.7109375" style="28" customWidth="1"/>
    <col min="2820" max="2820" width="13.140625" style="28" customWidth="1"/>
    <col min="2821" max="2821" width="12.85546875" style="28" bestFit="1" customWidth="1"/>
    <col min="2822" max="2822" width="12" style="28" customWidth="1"/>
    <col min="2823" max="3073" width="11.42578125" style="28"/>
    <col min="3074" max="3074" width="13.5703125" style="28" customWidth="1"/>
    <col min="3075" max="3075" width="13.7109375" style="28" customWidth="1"/>
    <col min="3076" max="3076" width="13.140625" style="28" customWidth="1"/>
    <col min="3077" max="3077" width="12.85546875" style="28" bestFit="1" customWidth="1"/>
    <col min="3078" max="3078" width="12" style="28" customWidth="1"/>
    <col min="3079" max="3329" width="11.42578125" style="28"/>
    <col min="3330" max="3330" width="13.5703125" style="28" customWidth="1"/>
    <col min="3331" max="3331" width="13.7109375" style="28" customWidth="1"/>
    <col min="3332" max="3332" width="13.140625" style="28" customWidth="1"/>
    <col min="3333" max="3333" width="12.85546875" style="28" bestFit="1" customWidth="1"/>
    <col min="3334" max="3334" width="12" style="28" customWidth="1"/>
    <col min="3335" max="3585" width="11.42578125" style="28"/>
    <col min="3586" max="3586" width="13.5703125" style="28" customWidth="1"/>
    <col min="3587" max="3587" width="13.7109375" style="28" customWidth="1"/>
    <col min="3588" max="3588" width="13.140625" style="28" customWidth="1"/>
    <col min="3589" max="3589" width="12.85546875" style="28" bestFit="1" customWidth="1"/>
    <col min="3590" max="3590" width="12" style="28" customWidth="1"/>
    <col min="3591" max="3841" width="11.42578125" style="28"/>
    <col min="3842" max="3842" width="13.5703125" style="28" customWidth="1"/>
    <col min="3843" max="3843" width="13.7109375" style="28" customWidth="1"/>
    <col min="3844" max="3844" width="13.140625" style="28" customWidth="1"/>
    <col min="3845" max="3845" width="12.85546875" style="28" bestFit="1" customWidth="1"/>
    <col min="3846" max="3846" width="12" style="28" customWidth="1"/>
    <col min="3847" max="4097" width="11.42578125" style="28"/>
    <col min="4098" max="4098" width="13.5703125" style="28" customWidth="1"/>
    <col min="4099" max="4099" width="13.7109375" style="28" customWidth="1"/>
    <col min="4100" max="4100" width="13.140625" style="28" customWidth="1"/>
    <col min="4101" max="4101" width="12.85546875" style="28" bestFit="1" customWidth="1"/>
    <col min="4102" max="4102" width="12" style="28" customWidth="1"/>
    <col min="4103" max="4353" width="11.42578125" style="28"/>
    <col min="4354" max="4354" width="13.5703125" style="28" customWidth="1"/>
    <col min="4355" max="4355" width="13.7109375" style="28" customWidth="1"/>
    <col min="4356" max="4356" width="13.140625" style="28" customWidth="1"/>
    <col min="4357" max="4357" width="12.85546875" style="28" bestFit="1" customWidth="1"/>
    <col min="4358" max="4358" width="12" style="28" customWidth="1"/>
    <col min="4359" max="4609" width="11.42578125" style="28"/>
    <col min="4610" max="4610" width="13.5703125" style="28" customWidth="1"/>
    <col min="4611" max="4611" width="13.7109375" style="28" customWidth="1"/>
    <col min="4612" max="4612" width="13.140625" style="28" customWidth="1"/>
    <col min="4613" max="4613" width="12.85546875" style="28" bestFit="1" customWidth="1"/>
    <col min="4614" max="4614" width="12" style="28" customWidth="1"/>
    <col min="4615" max="4865" width="11.42578125" style="28"/>
    <col min="4866" max="4866" width="13.5703125" style="28" customWidth="1"/>
    <col min="4867" max="4867" width="13.7109375" style="28" customWidth="1"/>
    <col min="4868" max="4868" width="13.140625" style="28" customWidth="1"/>
    <col min="4869" max="4869" width="12.85546875" style="28" bestFit="1" customWidth="1"/>
    <col min="4870" max="4870" width="12" style="28" customWidth="1"/>
    <col min="4871" max="5121" width="11.42578125" style="28"/>
    <col min="5122" max="5122" width="13.5703125" style="28" customWidth="1"/>
    <col min="5123" max="5123" width="13.7109375" style="28" customWidth="1"/>
    <col min="5124" max="5124" width="13.140625" style="28" customWidth="1"/>
    <col min="5125" max="5125" width="12.85546875" style="28" bestFit="1" customWidth="1"/>
    <col min="5126" max="5126" width="12" style="28" customWidth="1"/>
    <col min="5127" max="5377" width="11.42578125" style="28"/>
    <col min="5378" max="5378" width="13.5703125" style="28" customWidth="1"/>
    <col min="5379" max="5379" width="13.7109375" style="28" customWidth="1"/>
    <col min="5380" max="5380" width="13.140625" style="28" customWidth="1"/>
    <col min="5381" max="5381" width="12.85546875" style="28" bestFit="1" customWidth="1"/>
    <col min="5382" max="5382" width="12" style="28" customWidth="1"/>
    <col min="5383" max="5633" width="11.42578125" style="28"/>
    <col min="5634" max="5634" width="13.5703125" style="28" customWidth="1"/>
    <col min="5635" max="5635" width="13.7109375" style="28" customWidth="1"/>
    <col min="5636" max="5636" width="13.140625" style="28" customWidth="1"/>
    <col min="5637" max="5637" width="12.85546875" style="28" bestFit="1" customWidth="1"/>
    <col min="5638" max="5638" width="12" style="28" customWidth="1"/>
    <col min="5639" max="5889" width="11.42578125" style="28"/>
    <col min="5890" max="5890" width="13.5703125" style="28" customWidth="1"/>
    <col min="5891" max="5891" width="13.7109375" style="28" customWidth="1"/>
    <col min="5892" max="5892" width="13.140625" style="28" customWidth="1"/>
    <col min="5893" max="5893" width="12.85546875" style="28" bestFit="1" customWidth="1"/>
    <col min="5894" max="5894" width="12" style="28" customWidth="1"/>
    <col min="5895" max="6145" width="11.42578125" style="28"/>
    <col min="6146" max="6146" width="13.5703125" style="28" customWidth="1"/>
    <col min="6147" max="6147" width="13.7109375" style="28" customWidth="1"/>
    <col min="6148" max="6148" width="13.140625" style="28" customWidth="1"/>
    <col min="6149" max="6149" width="12.85546875" style="28" bestFit="1" customWidth="1"/>
    <col min="6150" max="6150" width="12" style="28" customWidth="1"/>
    <col min="6151" max="6401" width="11.42578125" style="28"/>
    <col min="6402" max="6402" width="13.5703125" style="28" customWidth="1"/>
    <col min="6403" max="6403" width="13.7109375" style="28" customWidth="1"/>
    <col min="6404" max="6404" width="13.140625" style="28" customWidth="1"/>
    <col min="6405" max="6405" width="12.85546875" style="28" bestFit="1" customWidth="1"/>
    <col min="6406" max="6406" width="12" style="28" customWidth="1"/>
    <col min="6407" max="6657" width="11.42578125" style="28"/>
    <col min="6658" max="6658" width="13.5703125" style="28" customWidth="1"/>
    <col min="6659" max="6659" width="13.7109375" style="28" customWidth="1"/>
    <col min="6660" max="6660" width="13.140625" style="28" customWidth="1"/>
    <col min="6661" max="6661" width="12.85546875" style="28" bestFit="1" customWidth="1"/>
    <col min="6662" max="6662" width="12" style="28" customWidth="1"/>
    <col min="6663" max="6913" width="11.42578125" style="28"/>
    <col min="6914" max="6914" width="13.5703125" style="28" customWidth="1"/>
    <col min="6915" max="6915" width="13.7109375" style="28" customWidth="1"/>
    <col min="6916" max="6916" width="13.140625" style="28" customWidth="1"/>
    <col min="6917" max="6917" width="12.85546875" style="28" bestFit="1" customWidth="1"/>
    <col min="6918" max="6918" width="12" style="28" customWidth="1"/>
    <col min="6919" max="7169" width="11.42578125" style="28"/>
    <col min="7170" max="7170" width="13.5703125" style="28" customWidth="1"/>
    <col min="7171" max="7171" width="13.7109375" style="28" customWidth="1"/>
    <col min="7172" max="7172" width="13.140625" style="28" customWidth="1"/>
    <col min="7173" max="7173" width="12.85546875" style="28" bestFit="1" customWidth="1"/>
    <col min="7174" max="7174" width="12" style="28" customWidth="1"/>
    <col min="7175" max="7425" width="11.42578125" style="28"/>
    <col min="7426" max="7426" width="13.5703125" style="28" customWidth="1"/>
    <col min="7427" max="7427" width="13.7109375" style="28" customWidth="1"/>
    <col min="7428" max="7428" width="13.140625" style="28" customWidth="1"/>
    <col min="7429" max="7429" width="12.85546875" style="28" bestFit="1" customWidth="1"/>
    <col min="7430" max="7430" width="12" style="28" customWidth="1"/>
    <col min="7431" max="7681" width="11.42578125" style="28"/>
    <col min="7682" max="7682" width="13.5703125" style="28" customWidth="1"/>
    <col min="7683" max="7683" width="13.7109375" style="28" customWidth="1"/>
    <col min="7684" max="7684" width="13.140625" style="28" customWidth="1"/>
    <col min="7685" max="7685" width="12.85546875" style="28" bestFit="1" customWidth="1"/>
    <col min="7686" max="7686" width="12" style="28" customWidth="1"/>
    <col min="7687" max="7937" width="11.42578125" style="28"/>
    <col min="7938" max="7938" width="13.5703125" style="28" customWidth="1"/>
    <col min="7939" max="7939" width="13.7109375" style="28" customWidth="1"/>
    <col min="7940" max="7940" width="13.140625" style="28" customWidth="1"/>
    <col min="7941" max="7941" width="12.85546875" style="28" bestFit="1" customWidth="1"/>
    <col min="7942" max="7942" width="12" style="28" customWidth="1"/>
    <col min="7943" max="8193" width="11.42578125" style="28"/>
    <col min="8194" max="8194" width="13.5703125" style="28" customWidth="1"/>
    <col min="8195" max="8195" width="13.7109375" style="28" customWidth="1"/>
    <col min="8196" max="8196" width="13.140625" style="28" customWidth="1"/>
    <col min="8197" max="8197" width="12.85546875" style="28" bestFit="1" customWidth="1"/>
    <col min="8198" max="8198" width="12" style="28" customWidth="1"/>
    <col min="8199" max="8449" width="11.42578125" style="28"/>
    <col min="8450" max="8450" width="13.5703125" style="28" customWidth="1"/>
    <col min="8451" max="8451" width="13.7109375" style="28" customWidth="1"/>
    <col min="8452" max="8452" width="13.140625" style="28" customWidth="1"/>
    <col min="8453" max="8453" width="12.85546875" style="28" bestFit="1" customWidth="1"/>
    <col min="8454" max="8454" width="12" style="28" customWidth="1"/>
    <col min="8455" max="8705" width="11.42578125" style="28"/>
    <col min="8706" max="8706" width="13.5703125" style="28" customWidth="1"/>
    <col min="8707" max="8707" width="13.7109375" style="28" customWidth="1"/>
    <col min="8708" max="8708" width="13.140625" style="28" customWidth="1"/>
    <col min="8709" max="8709" width="12.85546875" style="28" bestFit="1" customWidth="1"/>
    <col min="8710" max="8710" width="12" style="28" customWidth="1"/>
    <col min="8711" max="8961" width="11.42578125" style="28"/>
    <col min="8962" max="8962" width="13.5703125" style="28" customWidth="1"/>
    <col min="8963" max="8963" width="13.7109375" style="28" customWidth="1"/>
    <col min="8964" max="8964" width="13.140625" style="28" customWidth="1"/>
    <col min="8965" max="8965" width="12.85546875" style="28" bestFit="1" customWidth="1"/>
    <col min="8966" max="8966" width="12" style="28" customWidth="1"/>
    <col min="8967" max="9217" width="11.42578125" style="28"/>
    <col min="9218" max="9218" width="13.5703125" style="28" customWidth="1"/>
    <col min="9219" max="9219" width="13.7109375" style="28" customWidth="1"/>
    <col min="9220" max="9220" width="13.140625" style="28" customWidth="1"/>
    <col min="9221" max="9221" width="12.85546875" style="28" bestFit="1" customWidth="1"/>
    <col min="9222" max="9222" width="12" style="28" customWidth="1"/>
    <col min="9223" max="9473" width="11.42578125" style="28"/>
    <col min="9474" max="9474" width="13.5703125" style="28" customWidth="1"/>
    <col min="9475" max="9475" width="13.7109375" style="28" customWidth="1"/>
    <col min="9476" max="9476" width="13.140625" style="28" customWidth="1"/>
    <col min="9477" max="9477" width="12.85546875" style="28" bestFit="1" customWidth="1"/>
    <col min="9478" max="9478" width="12" style="28" customWidth="1"/>
    <col min="9479" max="9729" width="11.42578125" style="28"/>
    <col min="9730" max="9730" width="13.5703125" style="28" customWidth="1"/>
    <col min="9731" max="9731" width="13.7109375" style="28" customWidth="1"/>
    <col min="9732" max="9732" width="13.140625" style="28" customWidth="1"/>
    <col min="9733" max="9733" width="12.85546875" style="28" bestFit="1" customWidth="1"/>
    <col min="9734" max="9734" width="12" style="28" customWidth="1"/>
    <col min="9735" max="9985" width="11.42578125" style="28"/>
    <col min="9986" max="9986" width="13.5703125" style="28" customWidth="1"/>
    <col min="9987" max="9987" width="13.7109375" style="28" customWidth="1"/>
    <col min="9988" max="9988" width="13.140625" style="28" customWidth="1"/>
    <col min="9989" max="9989" width="12.85546875" style="28" bestFit="1" customWidth="1"/>
    <col min="9990" max="9990" width="12" style="28" customWidth="1"/>
    <col min="9991" max="10241" width="11.42578125" style="28"/>
    <col min="10242" max="10242" width="13.5703125" style="28" customWidth="1"/>
    <col min="10243" max="10243" width="13.7109375" style="28" customWidth="1"/>
    <col min="10244" max="10244" width="13.140625" style="28" customWidth="1"/>
    <col min="10245" max="10245" width="12.85546875" style="28" bestFit="1" customWidth="1"/>
    <col min="10246" max="10246" width="12" style="28" customWidth="1"/>
    <col min="10247" max="10497" width="11.42578125" style="28"/>
    <col min="10498" max="10498" width="13.5703125" style="28" customWidth="1"/>
    <col min="10499" max="10499" width="13.7109375" style="28" customWidth="1"/>
    <col min="10500" max="10500" width="13.140625" style="28" customWidth="1"/>
    <col min="10501" max="10501" width="12.85546875" style="28" bestFit="1" customWidth="1"/>
    <col min="10502" max="10502" width="12" style="28" customWidth="1"/>
    <col min="10503" max="10753" width="11.42578125" style="28"/>
    <col min="10754" max="10754" width="13.5703125" style="28" customWidth="1"/>
    <col min="10755" max="10755" width="13.7109375" style="28" customWidth="1"/>
    <col min="10756" max="10756" width="13.140625" style="28" customWidth="1"/>
    <col min="10757" max="10757" width="12.85546875" style="28" bestFit="1" customWidth="1"/>
    <col min="10758" max="10758" width="12" style="28" customWidth="1"/>
    <col min="10759" max="11009" width="11.42578125" style="28"/>
    <col min="11010" max="11010" width="13.5703125" style="28" customWidth="1"/>
    <col min="11011" max="11011" width="13.7109375" style="28" customWidth="1"/>
    <col min="11012" max="11012" width="13.140625" style="28" customWidth="1"/>
    <col min="11013" max="11013" width="12.85546875" style="28" bestFit="1" customWidth="1"/>
    <col min="11014" max="11014" width="12" style="28" customWidth="1"/>
    <col min="11015" max="11265" width="11.42578125" style="28"/>
    <col min="11266" max="11266" width="13.5703125" style="28" customWidth="1"/>
    <col min="11267" max="11267" width="13.7109375" style="28" customWidth="1"/>
    <col min="11268" max="11268" width="13.140625" style="28" customWidth="1"/>
    <col min="11269" max="11269" width="12.85546875" style="28" bestFit="1" customWidth="1"/>
    <col min="11270" max="11270" width="12" style="28" customWidth="1"/>
    <col min="11271" max="11521" width="11.42578125" style="28"/>
    <col min="11522" max="11522" width="13.5703125" style="28" customWidth="1"/>
    <col min="11523" max="11523" width="13.7109375" style="28" customWidth="1"/>
    <col min="11524" max="11524" width="13.140625" style="28" customWidth="1"/>
    <col min="11525" max="11525" width="12.85546875" style="28" bestFit="1" customWidth="1"/>
    <col min="11526" max="11526" width="12" style="28" customWidth="1"/>
    <col min="11527" max="11777" width="11.42578125" style="28"/>
    <col min="11778" max="11778" width="13.5703125" style="28" customWidth="1"/>
    <col min="11779" max="11779" width="13.7109375" style="28" customWidth="1"/>
    <col min="11780" max="11780" width="13.140625" style="28" customWidth="1"/>
    <col min="11781" max="11781" width="12.85546875" style="28" bestFit="1" customWidth="1"/>
    <col min="11782" max="11782" width="12" style="28" customWidth="1"/>
    <col min="11783" max="12033" width="11.42578125" style="28"/>
    <col min="12034" max="12034" width="13.5703125" style="28" customWidth="1"/>
    <col min="12035" max="12035" width="13.7109375" style="28" customWidth="1"/>
    <col min="12036" max="12036" width="13.140625" style="28" customWidth="1"/>
    <col min="12037" max="12037" width="12.85546875" style="28" bestFit="1" customWidth="1"/>
    <col min="12038" max="12038" width="12" style="28" customWidth="1"/>
    <col min="12039" max="12289" width="11.42578125" style="28"/>
    <col min="12290" max="12290" width="13.5703125" style="28" customWidth="1"/>
    <col min="12291" max="12291" width="13.7109375" style="28" customWidth="1"/>
    <col min="12292" max="12292" width="13.140625" style="28" customWidth="1"/>
    <col min="12293" max="12293" width="12.85546875" style="28" bestFit="1" customWidth="1"/>
    <col min="12294" max="12294" width="12" style="28" customWidth="1"/>
    <col min="12295" max="12545" width="11.42578125" style="28"/>
    <col min="12546" max="12546" width="13.5703125" style="28" customWidth="1"/>
    <col min="12547" max="12547" width="13.7109375" style="28" customWidth="1"/>
    <col min="12548" max="12548" width="13.140625" style="28" customWidth="1"/>
    <col min="12549" max="12549" width="12.85546875" style="28" bestFit="1" customWidth="1"/>
    <col min="12550" max="12550" width="12" style="28" customWidth="1"/>
    <col min="12551" max="12801" width="11.42578125" style="28"/>
    <col min="12802" max="12802" width="13.5703125" style="28" customWidth="1"/>
    <col min="12803" max="12803" width="13.7109375" style="28" customWidth="1"/>
    <col min="12804" max="12804" width="13.140625" style="28" customWidth="1"/>
    <col min="12805" max="12805" width="12.85546875" style="28" bestFit="1" customWidth="1"/>
    <col min="12806" max="12806" width="12" style="28" customWidth="1"/>
    <col min="12807" max="13057" width="11.42578125" style="28"/>
    <col min="13058" max="13058" width="13.5703125" style="28" customWidth="1"/>
    <col min="13059" max="13059" width="13.7109375" style="28" customWidth="1"/>
    <col min="13060" max="13060" width="13.140625" style="28" customWidth="1"/>
    <col min="13061" max="13061" width="12.85546875" style="28" bestFit="1" customWidth="1"/>
    <col min="13062" max="13062" width="12" style="28" customWidth="1"/>
    <col min="13063" max="13313" width="11.42578125" style="28"/>
    <col min="13314" max="13314" width="13.5703125" style="28" customWidth="1"/>
    <col min="13315" max="13315" width="13.7109375" style="28" customWidth="1"/>
    <col min="13316" max="13316" width="13.140625" style="28" customWidth="1"/>
    <col min="13317" max="13317" width="12.85546875" style="28" bestFit="1" customWidth="1"/>
    <col min="13318" max="13318" width="12" style="28" customWidth="1"/>
    <col min="13319" max="13569" width="11.42578125" style="28"/>
    <col min="13570" max="13570" width="13.5703125" style="28" customWidth="1"/>
    <col min="13571" max="13571" width="13.7109375" style="28" customWidth="1"/>
    <col min="13572" max="13572" width="13.140625" style="28" customWidth="1"/>
    <col min="13573" max="13573" width="12.85546875" style="28" bestFit="1" customWidth="1"/>
    <col min="13574" max="13574" width="12" style="28" customWidth="1"/>
    <col min="13575" max="13825" width="11.42578125" style="28"/>
    <col min="13826" max="13826" width="13.5703125" style="28" customWidth="1"/>
    <col min="13827" max="13827" width="13.7109375" style="28" customWidth="1"/>
    <col min="13828" max="13828" width="13.140625" style="28" customWidth="1"/>
    <col min="13829" max="13829" width="12.85546875" style="28" bestFit="1" customWidth="1"/>
    <col min="13830" max="13830" width="12" style="28" customWidth="1"/>
    <col min="13831" max="14081" width="11.42578125" style="28"/>
    <col min="14082" max="14082" width="13.5703125" style="28" customWidth="1"/>
    <col min="14083" max="14083" width="13.7109375" style="28" customWidth="1"/>
    <col min="14084" max="14084" width="13.140625" style="28" customWidth="1"/>
    <col min="14085" max="14085" width="12.85546875" style="28" bestFit="1" customWidth="1"/>
    <col min="14086" max="14086" width="12" style="28" customWidth="1"/>
    <col min="14087" max="14337" width="11.42578125" style="28"/>
    <col min="14338" max="14338" width="13.5703125" style="28" customWidth="1"/>
    <col min="14339" max="14339" width="13.7109375" style="28" customWidth="1"/>
    <col min="14340" max="14340" width="13.140625" style="28" customWidth="1"/>
    <col min="14341" max="14341" width="12.85546875" style="28" bestFit="1" customWidth="1"/>
    <col min="14342" max="14342" width="12" style="28" customWidth="1"/>
    <col min="14343" max="14593" width="11.42578125" style="28"/>
    <col min="14594" max="14594" width="13.5703125" style="28" customWidth="1"/>
    <col min="14595" max="14595" width="13.7109375" style="28" customWidth="1"/>
    <col min="14596" max="14596" width="13.140625" style="28" customWidth="1"/>
    <col min="14597" max="14597" width="12.85546875" style="28" bestFit="1" customWidth="1"/>
    <col min="14598" max="14598" width="12" style="28" customWidth="1"/>
    <col min="14599" max="14849" width="11.42578125" style="28"/>
    <col min="14850" max="14850" width="13.5703125" style="28" customWidth="1"/>
    <col min="14851" max="14851" width="13.7109375" style="28" customWidth="1"/>
    <col min="14852" max="14852" width="13.140625" style="28" customWidth="1"/>
    <col min="14853" max="14853" width="12.85546875" style="28" bestFit="1" customWidth="1"/>
    <col min="14854" max="14854" width="12" style="28" customWidth="1"/>
    <col min="14855" max="15105" width="11.42578125" style="28"/>
    <col min="15106" max="15106" width="13.5703125" style="28" customWidth="1"/>
    <col min="15107" max="15107" width="13.7109375" style="28" customWidth="1"/>
    <col min="15108" max="15108" width="13.140625" style="28" customWidth="1"/>
    <col min="15109" max="15109" width="12.85546875" style="28" bestFit="1" customWidth="1"/>
    <col min="15110" max="15110" width="12" style="28" customWidth="1"/>
    <col min="15111" max="15361" width="11.42578125" style="28"/>
    <col min="15362" max="15362" width="13.5703125" style="28" customWidth="1"/>
    <col min="15363" max="15363" width="13.7109375" style="28" customWidth="1"/>
    <col min="15364" max="15364" width="13.140625" style="28" customWidth="1"/>
    <col min="15365" max="15365" width="12.85546875" style="28" bestFit="1" customWidth="1"/>
    <col min="15366" max="15366" width="12" style="28" customWidth="1"/>
    <col min="15367" max="15617" width="11.42578125" style="28"/>
    <col min="15618" max="15618" width="13.5703125" style="28" customWidth="1"/>
    <col min="15619" max="15619" width="13.7109375" style="28" customWidth="1"/>
    <col min="15620" max="15620" width="13.140625" style="28" customWidth="1"/>
    <col min="15621" max="15621" width="12.85546875" style="28" bestFit="1" customWidth="1"/>
    <col min="15622" max="15622" width="12" style="28" customWidth="1"/>
    <col min="15623" max="15873" width="11.42578125" style="28"/>
    <col min="15874" max="15874" width="13.5703125" style="28" customWidth="1"/>
    <col min="15875" max="15875" width="13.7109375" style="28" customWidth="1"/>
    <col min="15876" max="15876" width="13.140625" style="28" customWidth="1"/>
    <col min="15877" max="15877" width="12.85546875" style="28" bestFit="1" customWidth="1"/>
    <col min="15878" max="15878" width="12" style="28" customWidth="1"/>
    <col min="15879" max="16129" width="11.42578125" style="28"/>
    <col min="16130" max="16130" width="13.5703125" style="28" customWidth="1"/>
    <col min="16131" max="16131" width="13.7109375" style="28" customWidth="1"/>
    <col min="16132" max="16132" width="13.140625" style="28" customWidth="1"/>
    <col min="16133" max="16133" width="12.85546875" style="28" bestFit="1" customWidth="1"/>
    <col min="16134" max="16134" width="12" style="28" customWidth="1"/>
    <col min="16135" max="16384" width="11.42578125" style="28"/>
  </cols>
  <sheetData>
    <row r="2" spans="2:9" ht="15.75" customHeight="1" x14ac:dyDescent="0.2">
      <c r="B2" s="73" t="s">
        <v>99</v>
      </c>
      <c r="C2" s="73"/>
      <c r="D2" s="73"/>
      <c r="E2" s="73"/>
      <c r="F2" s="73"/>
    </row>
    <row r="3" spans="2:9" ht="15.75" thickBot="1" x14ac:dyDescent="0.25">
      <c r="B3" s="20" t="s">
        <v>100</v>
      </c>
      <c r="C3" s="20"/>
      <c r="D3" s="20"/>
      <c r="E3" s="20"/>
      <c r="F3" s="20"/>
    </row>
    <row r="4" spans="2:9" ht="31.5" thickTop="1" thickBot="1" x14ac:dyDescent="0.25">
      <c r="B4" s="29" t="s">
        <v>101</v>
      </c>
      <c r="C4" s="29" t="s">
        <v>102</v>
      </c>
      <c r="D4" s="29" t="s">
        <v>103</v>
      </c>
      <c r="E4" s="29" t="s">
        <v>104</v>
      </c>
      <c r="F4" s="29" t="s">
        <v>105</v>
      </c>
    </row>
    <row r="5" spans="2:9" ht="17.25" thickTop="1" thickBot="1" x14ac:dyDescent="0.3">
      <c r="B5" s="74">
        <v>2005</v>
      </c>
      <c r="C5" s="75">
        <f>SUM(D5:F5)</f>
        <v>9917</v>
      </c>
      <c r="D5" s="75">
        <v>4267</v>
      </c>
      <c r="E5" s="75">
        <v>5650</v>
      </c>
      <c r="F5" s="75">
        <v>0</v>
      </c>
      <c r="G5" s="76"/>
      <c r="H5" s="76"/>
      <c r="I5" s="77"/>
    </row>
    <row r="6" spans="2:9" ht="17.25" thickTop="1" thickBot="1" x14ac:dyDescent="0.3">
      <c r="B6" s="74">
        <v>2006</v>
      </c>
      <c r="C6" s="75">
        <f t="shared" ref="C6:C20" si="0">SUM(D6:F6)</f>
        <v>8756</v>
      </c>
      <c r="D6" s="75">
        <v>3834</v>
      </c>
      <c r="E6" s="75">
        <v>4922</v>
      </c>
      <c r="F6" s="75">
        <v>0</v>
      </c>
      <c r="G6" s="76"/>
      <c r="H6" s="76"/>
      <c r="I6" s="77"/>
    </row>
    <row r="7" spans="2:9" ht="17.25" thickTop="1" thickBot="1" x14ac:dyDescent="0.3">
      <c r="B7" s="74">
        <v>2007</v>
      </c>
      <c r="C7" s="75">
        <f t="shared" si="0"/>
        <v>11442</v>
      </c>
      <c r="D7" s="75">
        <v>4937</v>
      </c>
      <c r="E7" s="75">
        <v>6505</v>
      </c>
      <c r="F7" s="75">
        <v>0</v>
      </c>
      <c r="G7" s="76"/>
      <c r="H7" s="76"/>
      <c r="I7" s="77"/>
    </row>
    <row r="8" spans="2:9" ht="17.25" thickTop="1" thickBot="1" x14ac:dyDescent="0.3">
      <c r="B8" s="74">
        <v>2008</v>
      </c>
      <c r="C8" s="75">
        <f t="shared" si="0"/>
        <v>12714</v>
      </c>
      <c r="D8" s="75">
        <v>5773</v>
      </c>
      <c r="E8" s="75">
        <v>6941</v>
      </c>
      <c r="F8" s="75">
        <v>0</v>
      </c>
      <c r="G8" s="76"/>
      <c r="H8" s="76"/>
      <c r="I8" s="77"/>
    </row>
    <row r="9" spans="2:9" ht="17.25" thickTop="1" thickBot="1" x14ac:dyDescent="0.3">
      <c r="B9" s="74">
        <v>2009</v>
      </c>
      <c r="C9" s="75">
        <f t="shared" si="0"/>
        <v>9642</v>
      </c>
      <c r="D9" s="75">
        <v>4716</v>
      </c>
      <c r="E9" s="75">
        <v>4926</v>
      </c>
      <c r="F9" s="75">
        <v>0</v>
      </c>
      <c r="G9" s="76"/>
      <c r="H9" s="76"/>
      <c r="I9" s="77"/>
    </row>
    <row r="10" spans="2:9" ht="17.25" thickTop="1" thickBot="1" x14ac:dyDescent="0.3">
      <c r="B10" s="74">
        <v>2010</v>
      </c>
      <c r="C10" s="75">
        <f t="shared" si="0"/>
        <v>10722</v>
      </c>
      <c r="D10" s="75">
        <v>5366</v>
      </c>
      <c r="E10" s="75">
        <v>5356</v>
      </c>
      <c r="F10" s="75">
        <v>0</v>
      </c>
      <c r="G10" s="76"/>
      <c r="H10" s="76"/>
      <c r="I10" s="77"/>
    </row>
    <row r="11" spans="2:9" ht="17.25" thickTop="1" thickBot="1" x14ac:dyDescent="0.3">
      <c r="B11" s="74">
        <v>2011</v>
      </c>
      <c r="C11" s="75">
        <f t="shared" si="0"/>
        <v>10461</v>
      </c>
      <c r="D11" s="75">
        <v>5413</v>
      </c>
      <c r="E11" s="75">
        <v>5048</v>
      </c>
      <c r="F11" s="75">
        <v>0</v>
      </c>
      <c r="G11" s="76"/>
      <c r="H11" s="76"/>
      <c r="I11" s="77"/>
    </row>
    <row r="12" spans="2:9" ht="17.25" thickTop="1" thickBot="1" x14ac:dyDescent="0.3">
      <c r="B12" s="74">
        <v>2012</v>
      </c>
      <c r="C12" s="75">
        <f t="shared" si="0"/>
        <v>9463</v>
      </c>
      <c r="D12" s="75">
        <v>5004</v>
      </c>
      <c r="E12" s="75">
        <v>4455</v>
      </c>
      <c r="F12" s="75">
        <v>4</v>
      </c>
      <c r="G12" s="76"/>
      <c r="H12" s="76"/>
      <c r="I12" s="77"/>
    </row>
    <row r="13" spans="2:9" ht="17.25" thickTop="1" thickBot="1" x14ac:dyDescent="0.3">
      <c r="B13" s="74">
        <v>2013</v>
      </c>
      <c r="C13" s="75">
        <f t="shared" si="0"/>
        <v>10061</v>
      </c>
      <c r="D13" s="75">
        <v>5330</v>
      </c>
      <c r="E13" s="75">
        <v>4726</v>
      </c>
      <c r="F13" s="75">
        <v>5</v>
      </c>
      <c r="G13" s="76"/>
      <c r="H13" s="76"/>
      <c r="I13" s="77"/>
    </row>
    <row r="14" spans="2:9" ht="17.25" thickTop="1" thickBot="1" x14ac:dyDescent="0.3">
      <c r="B14" s="78">
        <v>2014</v>
      </c>
      <c r="C14" s="75">
        <f t="shared" si="0"/>
        <v>9804</v>
      </c>
      <c r="D14" s="75">
        <v>5280</v>
      </c>
      <c r="E14" s="75">
        <v>4520</v>
      </c>
      <c r="F14" s="75">
        <v>4</v>
      </c>
      <c r="G14" s="76"/>
      <c r="H14" s="76"/>
      <c r="I14" s="77"/>
    </row>
    <row r="15" spans="2:9" ht="17.25" thickTop="1" thickBot="1" x14ac:dyDescent="0.3">
      <c r="B15" s="78">
        <v>2015</v>
      </c>
      <c r="C15" s="75">
        <f t="shared" si="0"/>
        <v>10867</v>
      </c>
      <c r="D15" s="75">
        <v>6059</v>
      </c>
      <c r="E15" s="75">
        <v>4798</v>
      </c>
      <c r="F15" s="75">
        <v>10</v>
      </c>
      <c r="G15" s="76"/>
      <c r="H15" s="76"/>
      <c r="I15" s="77"/>
    </row>
    <row r="16" spans="2:9" ht="17.25" thickTop="1" thickBot="1" x14ac:dyDescent="0.3">
      <c r="B16" s="78">
        <v>2016</v>
      </c>
      <c r="C16" s="75">
        <f t="shared" si="0"/>
        <v>11823</v>
      </c>
      <c r="D16" s="75">
        <v>6881</v>
      </c>
      <c r="E16" s="75">
        <v>4935</v>
      </c>
      <c r="F16" s="75">
        <v>7</v>
      </c>
      <c r="G16" s="76"/>
      <c r="H16" s="76"/>
      <c r="I16" s="77"/>
    </row>
    <row r="17" spans="2:9" ht="17.25" thickTop="1" thickBot="1" x14ac:dyDescent="0.3">
      <c r="B17" s="78">
        <v>2017</v>
      </c>
      <c r="C17" s="75">
        <f t="shared" si="0"/>
        <v>11155</v>
      </c>
      <c r="D17" s="75">
        <v>6708</v>
      </c>
      <c r="E17" s="75">
        <v>4446</v>
      </c>
      <c r="F17" s="75">
        <v>1</v>
      </c>
      <c r="G17" s="76"/>
      <c r="H17" s="76"/>
      <c r="I17" s="77"/>
    </row>
    <row r="18" spans="2:9" ht="17.25" thickTop="1" thickBot="1" x14ac:dyDescent="0.3">
      <c r="B18" s="78">
        <v>2018</v>
      </c>
      <c r="C18" s="75">
        <f t="shared" si="0"/>
        <v>11461</v>
      </c>
      <c r="D18" s="75">
        <v>7041</v>
      </c>
      <c r="E18" s="75">
        <v>4420</v>
      </c>
      <c r="F18" s="75">
        <v>0</v>
      </c>
      <c r="G18" s="76"/>
      <c r="H18" s="76"/>
      <c r="I18" s="77"/>
    </row>
    <row r="19" spans="2:9" ht="16.5" thickTop="1" x14ac:dyDescent="0.25">
      <c r="B19" s="79">
        <v>2019</v>
      </c>
      <c r="C19" s="80">
        <f t="shared" si="0"/>
        <v>12844</v>
      </c>
      <c r="D19" s="80">
        <v>8085</v>
      </c>
      <c r="E19" s="80">
        <v>4759</v>
      </c>
      <c r="F19" s="80">
        <v>0</v>
      </c>
      <c r="G19" s="76"/>
      <c r="H19" s="76"/>
      <c r="I19" s="77"/>
    </row>
    <row r="20" spans="2:9" ht="17.25" x14ac:dyDescent="0.25">
      <c r="B20" s="79" t="s">
        <v>96</v>
      </c>
      <c r="C20" s="80">
        <f t="shared" si="0"/>
        <v>3914</v>
      </c>
      <c r="D20" s="80">
        <v>2348</v>
      </c>
      <c r="E20" s="80">
        <v>1566</v>
      </c>
      <c r="F20" s="80">
        <v>0</v>
      </c>
      <c r="G20" s="76"/>
      <c r="H20" s="76"/>
      <c r="I20" s="77"/>
    </row>
    <row r="21" spans="2:9" ht="16.5" thickBot="1" x14ac:dyDescent="0.3">
      <c r="B21" s="81"/>
      <c r="C21" s="82"/>
      <c r="D21" s="82"/>
      <c r="E21" s="82"/>
      <c r="F21" s="82"/>
      <c r="G21" s="76"/>
      <c r="H21" s="76"/>
      <c r="I21" s="77"/>
    </row>
    <row r="22" spans="2:9" ht="14.25" thickTop="1" thickBot="1" x14ac:dyDescent="0.25">
      <c r="B22" s="83" t="s">
        <v>97</v>
      </c>
      <c r="C22" s="84"/>
      <c r="D22" s="84"/>
      <c r="E22" s="84"/>
      <c r="F22" s="84"/>
    </row>
    <row r="23" spans="2:9" ht="15" thickTop="1" thickBot="1" x14ac:dyDescent="0.25">
      <c r="B23" s="65" t="s">
        <v>106</v>
      </c>
      <c r="C23" s="66"/>
      <c r="D23" s="66"/>
      <c r="E23" s="66"/>
      <c r="F23" s="66"/>
      <c r="G23" s="85"/>
      <c r="H23" s="85"/>
      <c r="I23" s="85"/>
    </row>
    <row r="24" spans="2:9" ht="14.25" thickTop="1" x14ac:dyDescent="0.25">
      <c r="B24" s="86"/>
      <c r="C24" s="68"/>
      <c r="D24" s="87"/>
      <c r="E24" s="68"/>
      <c r="F24" s="68"/>
    </row>
    <row r="27" spans="2:9" x14ac:dyDescent="0.2">
      <c r="D27" s="88"/>
    </row>
  </sheetData>
  <mergeCells count="4">
    <mergeCell ref="B2:F2"/>
    <mergeCell ref="B3:F3"/>
    <mergeCell ref="B22:F22"/>
    <mergeCell ref="B23:F23"/>
  </mergeCells>
  <hyperlinks>
    <hyperlink ref="B3:F3" location="'Capitulo 4'!B24" display="Número de BFV pagados por género del jefe de familia. 2000-201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Deficits x Ingreso</vt:lpstr>
      <vt:lpstr>Deficits x Región</vt:lpstr>
      <vt:lpstr>Asentamientos</vt:lpstr>
      <vt:lpstr>Tenencia Viv. x Nivel Pobreza</vt:lpstr>
      <vt:lpstr>Bonos x Estracto</vt:lpstr>
      <vt:lpstr>Bonos por Genero</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Navarro Quesada</dc:creator>
  <cp:lastModifiedBy>Daniel Navarro Quesada</cp:lastModifiedBy>
  <dcterms:created xsi:type="dcterms:W3CDTF">2020-06-11T15:03:54Z</dcterms:created>
  <dcterms:modified xsi:type="dcterms:W3CDTF">2020-06-11T15:14:58Z</dcterms:modified>
</cp:coreProperties>
</file>