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Users\ijose\Desktop\"/>
    </mc:Choice>
  </mc:AlternateContent>
  <xr:revisionPtr revIDLastSave="0" documentId="8_{4B4D284D-F05E-41DD-BEFA-2D2D9780D1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rriente " sheetId="21" r:id="rId1"/>
    <sheet name="Capital " sheetId="20" r:id="rId2"/>
    <sheet name="0,0" sheetId="18" r:id="rId3"/>
    <sheet name="No se contempla como gasto" sheetId="1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21" l="1"/>
  <c r="K44" i="21" l="1"/>
  <c r="L44" i="21"/>
  <c r="K33" i="21"/>
  <c r="K35" i="21" s="1"/>
  <c r="K34" i="21"/>
  <c r="K31" i="21"/>
  <c r="K43" i="21"/>
  <c r="K29" i="21" s="1"/>
  <c r="K30" i="21" s="1"/>
  <c r="K32" i="21" s="1"/>
  <c r="L43" i="21"/>
  <c r="J44" i="21"/>
  <c r="J43" i="21"/>
  <c r="D44" i="21"/>
  <c r="E44" i="21"/>
  <c r="F44" i="21"/>
  <c r="G44" i="21"/>
  <c r="E43" i="21"/>
  <c r="F43" i="21"/>
  <c r="G43" i="21"/>
  <c r="D43" i="21"/>
  <c r="B44" i="21"/>
  <c r="B43" i="21"/>
  <c r="M31" i="21"/>
  <c r="A31" i="21"/>
  <c r="C31" i="21" s="1"/>
  <c r="C33" i="21" s="1"/>
  <c r="M30" i="21"/>
  <c r="J30" i="21"/>
  <c r="C30" i="21"/>
  <c r="C32" i="21" s="1"/>
  <c r="A30" i="21"/>
  <c r="M29" i="21"/>
  <c r="J29" i="21"/>
  <c r="A29" i="21"/>
  <c r="C29" i="21" s="1"/>
  <c r="M28" i="21"/>
  <c r="K28" i="21"/>
  <c r="E28" i="21"/>
  <c r="E29" i="21" s="1"/>
  <c r="E30" i="21" s="1"/>
  <c r="E31" i="21" s="1"/>
  <c r="E32" i="21" s="1"/>
  <c r="E33" i="21" s="1"/>
  <c r="E34" i="21" s="1"/>
  <c r="E35" i="21" s="1"/>
  <c r="E36" i="21" s="1"/>
  <c r="C28" i="21"/>
  <c r="A28" i="21"/>
  <c r="M27" i="21"/>
  <c r="K27" i="21"/>
  <c r="J27" i="21"/>
  <c r="J28" i="21" s="1"/>
  <c r="E27" i="21"/>
  <c r="A27" i="21"/>
  <c r="C27" i="21" s="1"/>
  <c r="M26" i="21"/>
  <c r="K26" i="21"/>
  <c r="J26" i="21"/>
  <c r="A26" i="21"/>
  <c r="C26" i="21" s="1"/>
  <c r="K10" i="21"/>
  <c r="K12" i="21" s="1"/>
  <c r="I14" i="21"/>
  <c r="M4" i="21"/>
  <c r="M5" i="21"/>
  <c r="M6" i="21"/>
  <c r="M7" i="21"/>
  <c r="M8" i="21"/>
  <c r="M3" i="21"/>
  <c r="K4" i="21"/>
  <c r="K5" i="21"/>
  <c r="K6" i="21"/>
  <c r="K7" i="21" s="1"/>
  <c r="K9" i="21" s="1"/>
  <c r="K11" i="21" s="1"/>
  <c r="K13" i="21" s="1"/>
  <c r="K3" i="21"/>
  <c r="J4" i="21"/>
  <c r="J5" i="21" s="1"/>
  <c r="J6" i="21"/>
  <c r="J7" i="21"/>
  <c r="J3" i="21"/>
  <c r="K8" i="21"/>
  <c r="E4" i="21"/>
  <c r="E5" i="21" s="1"/>
  <c r="E6" i="21" s="1"/>
  <c r="E7" i="21" s="1"/>
  <c r="E8" i="21" s="1"/>
  <c r="E9" i="21" s="1"/>
  <c r="E10" i="21" s="1"/>
  <c r="E11" i="21" s="1"/>
  <c r="E12" i="21" s="1"/>
  <c r="E13" i="21" s="1"/>
  <c r="A4" i="21"/>
  <c r="C4" i="21" s="1"/>
  <c r="A5" i="21"/>
  <c r="C5" i="21" s="1"/>
  <c r="A6" i="21"/>
  <c r="C6" i="21" s="1"/>
  <c r="A7" i="21"/>
  <c r="C7" i="21" s="1"/>
  <c r="C9" i="21" s="1"/>
  <c r="A8" i="21"/>
  <c r="C8" i="21" s="1"/>
  <c r="C10" i="21" s="1"/>
  <c r="A3" i="21"/>
  <c r="C3" i="21" s="1"/>
  <c r="K36" i="21" l="1"/>
  <c r="M9" i="21"/>
  <c r="C11" i="21"/>
  <c r="C12" i="21"/>
  <c r="M12" i="21" s="1"/>
  <c r="M21" i="21" s="1"/>
  <c r="M43" i="21" s="1"/>
  <c r="M10" i="21"/>
  <c r="C34" i="21"/>
  <c r="M32" i="21"/>
  <c r="M33" i="21"/>
  <c r="C35" i="21"/>
  <c r="M35" i="21" s="1"/>
  <c r="C13" i="21" l="1"/>
  <c r="M13" i="21" s="1"/>
  <c r="M22" i="21" s="1"/>
  <c r="M44" i="21" s="1"/>
  <c r="M11" i="21"/>
  <c r="C36" i="21"/>
  <c r="M36" i="21" s="1"/>
  <c r="M34" i="21"/>
</calcChain>
</file>

<file path=xl/sharedStrings.xml><?xml version="1.0" encoding="utf-8"?>
<sst xmlns="http://schemas.openxmlformats.org/spreadsheetml/2006/main" count="698" uniqueCount="103">
  <si>
    <t>Institución</t>
  </si>
  <si>
    <t>Cód_UE</t>
  </si>
  <si>
    <t>Nomb_UE</t>
  </si>
  <si>
    <t>Cod_partida_Presupuestal</t>
  </si>
  <si>
    <t>Nomb_partida_Presupuestal</t>
  </si>
  <si>
    <t>Cod_subpartida_Presupuestal</t>
  </si>
  <si>
    <t>Nomb_subpartida_Presupuestal</t>
  </si>
  <si>
    <t>Presupuesto_asignado</t>
  </si>
  <si>
    <t>Presupuesto_Devengado</t>
  </si>
  <si>
    <t>Nomb_FS</t>
  </si>
  <si>
    <t>Nomb_HF</t>
  </si>
  <si>
    <t>Nomb_HP</t>
  </si>
  <si>
    <t>Nomb_HC</t>
  </si>
  <si>
    <t>Nomb_FA</t>
  </si>
  <si>
    <t>Cod_SHA_resumen</t>
  </si>
  <si>
    <t>Nomb_ Sub-programa</t>
  </si>
  <si>
    <t>Cod-Sub-programa</t>
  </si>
  <si>
    <t>Nomb_FP</t>
  </si>
  <si>
    <t>FS</t>
  </si>
  <si>
    <t>HF</t>
  </si>
  <si>
    <t>HP</t>
  </si>
  <si>
    <t>HC</t>
  </si>
  <si>
    <t>FA</t>
  </si>
  <si>
    <t>FP</t>
  </si>
  <si>
    <t>Cod_función</t>
  </si>
  <si>
    <t>Nomb_función</t>
  </si>
  <si>
    <t>Cod_Presupuestal_resumen</t>
  </si>
  <si>
    <t>Nomb_Fuente_Financiamiento</t>
  </si>
  <si>
    <t>Cod_Fuente_Financiamiento</t>
  </si>
  <si>
    <t>DIS</t>
  </si>
  <si>
    <t>Nomb_DIS</t>
  </si>
  <si>
    <t xml:space="preserve">BECAS A FUNCIONARIOS </t>
  </si>
  <si>
    <t>TODO LO NUTRICIONAL (SI CORRESPONDE)</t>
  </si>
  <si>
    <t xml:space="preserve">INCAPACIDADES </t>
  </si>
  <si>
    <t xml:space="preserve">INDEMNIZACIONES </t>
  </si>
  <si>
    <t xml:space="preserve">TRANSFERENCIAS </t>
  </si>
  <si>
    <t>Suministros</t>
  </si>
  <si>
    <t>Actividades Centrales</t>
  </si>
  <si>
    <t>Servicios</t>
  </si>
  <si>
    <t>Bienes duraderos</t>
  </si>
  <si>
    <t>AÑO 2018</t>
  </si>
  <si>
    <t>AÑO 2019</t>
  </si>
  <si>
    <t>Ministerio de Vivienda y Asentamientos Humanos</t>
  </si>
  <si>
    <t>Materiales y Suministros</t>
  </si>
  <si>
    <t>Productos farmaceúticos y medicinales</t>
  </si>
  <si>
    <t>Ingresos Corrientes</t>
  </si>
  <si>
    <t>Otros servicios de gestión y apoyo</t>
  </si>
  <si>
    <t>Equipo sanitario de laboratorio e investigación</t>
  </si>
  <si>
    <t>Colcación de títulos valores</t>
  </si>
  <si>
    <t>Otros servicios básicos</t>
  </si>
  <si>
    <t>Mantenimiento y reparación de otros equipos</t>
  </si>
  <si>
    <t>Herramientas e Instrumentos</t>
  </si>
  <si>
    <t>Materiales y suministros</t>
  </si>
  <si>
    <t>Utiles y materiales médicos, hospitalarios y de investigación</t>
  </si>
  <si>
    <t xml:space="preserve">Remuneraciones </t>
  </si>
  <si>
    <t>E-00101</t>
  </si>
  <si>
    <t>SUELDOS PARA CARGOS FIJOS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</si>
  <si>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</si>
  <si>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</si>
  <si>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</si>
  <si>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</si>
  <si>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</si>
  <si>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</si>
  <si>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</si>
  <si>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</si>
  <si>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E-00303</t>
  </si>
  <si>
    <t>DECIMOTERCER MES</t>
  </si>
  <si>
    <t>CCSS CONTRIBUCION PATRONAL SEGURO SALUD (SEGUN LEY NO. 17 DEL 22/10/1943, LEY CONSTITUTIVA DE LA C.C.S.S. Y REGLAMENTO NO. 7082</t>
  </si>
  <si>
    <t>BANCO POPULAR Y DE DESARROLLO COMUNAL. (BPDC) (SEGUN LEY NO. 4351 DEL 11 DE JULIO DE 1969, LEY ORGANICA DEL B.P.D.C.).</t>
  </si>
  <si>
    <t>CCSS CONTRIBUCION PATRONAL SEGURO PENSIONES (SEGUN LEY NO. 17 DEL 22/10/1943, LEY CONSTITUTIVA DE LA C.C.S.S. Y REGLAMENTO NO. 6898</t>
  </si>
  <si>
    <t>CCSS APORTE PATRONAL REGIMEN PENSIONES (SEGUN LEY DE PROTECCION AL TRABAJADOR NO. 7983 DEL 16 DE FEBRERO DEL 2000).</t>
  </si>
  <si>
    <t>CCSS APORTE PATRONAL FONDO CAPITALIZACION LABORAL (SEGUN LEY DE PROTECCION AL TRABAJADOR NO. 7983 DEL 16 DE FEBRERO DEL 2000).</t>
  </si>
  <si>
    <t>E00401200</t>
  </si>
  <si>
    <t>E00405200</t>
  </si>
  <si>
    <t>E005012008</t>
  </si>
  <si>
    <t>E005022008</t>
  </si>
  <si>
    <t>E005032008</t>
  </si>
  <si>
    <t xml:space="preserve">Transferncias Corrientes </t>
  </si>
  <si>
    <t xml:space="preserve">Transferencias Corrientes </t>
  </si>
  <si>
    <t>CCSS CONTRIBUCION ESTATAL SEGURO PENSIONES (CONTRIBUCION ESTATAL AL SEGURO DE PENSIONES, SEGUN LEY NO. 17 DEL 22/10/1943, LEY CONSTITUTIVA</t>
  </si>
  <si>
    <t>CCSS CONTRIBUCION ESTATAL SEGURO SALUD (CONTRIBUCION ESTATAL AL SEGURO DE SALUD, SEGUN LEY NO. 17 DEL 22/10/1943, LEY CONSTITUTIVA DE LA</t>
  </si>
  <si>
    <t>E-10601</t>
  </si>
  <si>
    <t>SEGUROS</t>
  </si>
  <si>
    <t>HC.1</t>
  </si>
  <si>
    <t>HC.7</t>
  </si>
  <si>
    <t>Atención curativa</t>
  </si>
  <si>
    <t>Gobernanza y administración del financiamiento del sistema de salud</t>
  </si>
  <si>
    <t>Proveedores de salud ambulatoria</t>
  </si>
  <si>
    <t>HP.7</t>
  </si>
  <si>
    <t>Proveedores de administración y financiamiento del sistema de salud</t>
  </si>
  <si>
    <t>HP.3.1</t>
  </si>
  <si>
    <t>HF.2.3</t>
  </si>
  <si>
    <t>Esquemas de financiamiento de empresas</t>
  </si>
  <si>
    <t>FS.RI.1.1</t>
  </si>
  <si>
    <t>Gobierno</t>
  </si>
  <si>
    <t>FP.1</t>
  </si>
  <si>
    <t>Remuneración de los asalariados</t>
  </si>
  <si>
    <t>FP.3</t>
  </si>
  <si>
    <t>FP.1.2</t>
  </si>
  <si>
    <t>Cotizaciones sociales</t>
  </si>
  <si>
    <t>Materiales y servicios utilizados</t>
  </si>
  <si>
    <t>FP.5.2</t>
  </si>
  <si>
    <t>Otras partidas de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</si>
</sst>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"/>
  </numFmts>
  <fonts count="8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9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left" vertical="center" wrapText="1"/>
    </xf>
    <xf numFmtId="0" fontId="3" fillId="0" borderId="0" xfId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left" vertical="center" wrapText="1"/>
    </xf>
    <xf numFmtId="4" fontId="5" fillId="2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A6838-AE96-4E62-8AA9-7DE5B27B8AE6}">
  <dimension ref="A1:AE62"/>
  <sheetViews>
    <sheetView tabSelected="1" zoomScale="80" zoomScaleNormal="80" workbookViewId="0">
      <selection activeCell="P43" sqref="P43"/>
    </sheetView>
  </sheetViews>
  <sheetFormatPr baseColWidth="10" defaultColWidth="11.33203125" defaultRowHeight="12" x14ac:dyDescent="0.2"/>
  <cols>
    <col min="1" max="1" width="52.1640625" style="10" customWidth="1"/>
    <col min="2" max="2" width="9.83203125" style="10" bestFit="1" customWidth="1"/>
    <col min="3" max="3" width="57.1640625" style="10" customWidth="1"/>
    <col min="4" max="4" width="15.83203125" style="11" bestFit="1" customWidth="1"/>
    <col min="5" max="5" width="25.83203125" style="10" bestFit="1" customWidth="1"/>
    <col min="6" max="6" width="17.83203125" style="11" bestFit="1" customWidth="1"/>
    <col min="7" max="7" width="66.1640625" style="10" customWidth="1"/>
    <col min="8" max="8" width="17.1640625" style="10" bestFit="1" customWidth="1"/>
    <col min="9" max="9" width="17.1640625" style="13" bestFit="1" customWidth="1"/>
    <col min="10" max="10" width="17" style="11" bestFit="1" customWidth="1"/>
    <col min="11" max="11" width="26.83203125" style="10" bestFit="1" customWidth="1"/>
    <col min="12" max="12" width="12.1640625" style="11" bestFit="1" customWidth="1"/>
    <col min="13" max="13" width="28" style="11" customWidth="1"/>
    <col min="14" max="14" width="12.1640625" style="10" bestFit="1" customWidth="1"/>
    <col min="15" max="15" width="11.33203125" style="10" bestFit="1" customWidth="1"/>
    <col min="16" max="16" width="9.1640625" style="10" customWidth="1"/>
    <col min="17" max="17" width="11.83203125" style="10" bestFit="1" customWidth="1"/>
    <col min="18" max="18" width="6.6640625" style="10" customWidth="1"/>
    <col min="19" max="19" width="12.33203125" style="10" customWidth="1"/>
    <col min="20" max="20" width="6.33203125" style="10" bestFit="1" customWidth="1"/>
    <col min="21" max="21" width="17.33203125" style="10" customWidth="1"/>
    <col min="22" max="22" width="4.83203125" style="10" bestFit="1" customWidth="1"/>
    <col min="23" max="23" width="16.1640625" style="10" customWidth="1"/>
    <col min="24" max="24" width="8" style="10" customWidth="1"/>
    <col min="25" max="25" width="14" style="10" customWidth="1"/>
    <col min="26" max="26" width="8" style="10" customWidth="1"/>
    <col min="27" max="27" width="11.83203125" style="10" bestFit="1" customWidth="1"/>
    <col min="28" max="28" width="11.83203125" style="10" customWidth="1"/>
    <col min="29" max="29" width="13.1640625" style="10" customWidth="1"/>
    <col min="30" max="30" width="16.83203125" style="10" bestFit="1" customWidth="1"/>
    <col min="31" max="31" width="16.1640625" style="10" customWidth="1"/>
    <col min="32" max="32" width="35.1640625" style="10" bestFit="1" customWidth="1"/>
    <col min="33" max="16384" width="11.33203125" style="10"/>
  </cols>
  <sheetData>
    <row r="1" spans="1:31" s="4" customFormat="1" ht="30.7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5" t="s">
        <v>8</v>
      </c>
      <c r="J1" s="2" t="s">
        <v>28</v>
      </c>
      <c r="K1" s="2" t="s">
        <v>27</v>
      </c>
      <c r="L1" s="2" t="s">
        <v>16</v>
      </c>
      <c r="M1" s="2" t="s">
        <v>15</v>
      </c>
      <c r="N1" s="2" t="s">
        <v>24</v>
      </c>
      <c r="O1" s="2" t="s">
        <v>25</v>
      </c>
      <c r="P1" s="2" t="s">
        <v>18</v>
      </c>
      <c r="Q1" s="2" t="s">
        <v>9</v>
      </c>
      <c r="R1" s="2" t="s">
        <v>19</v>
      </c>
      <c r="S1" s="2" t="s">
        <v>10</v>
      </c>
      <c r="T1" s="2" t="s">
        <v>20</v>
      </c>
      <c r="U1" s="2" t="s">
        <v>11</v>
      </c>
      <c r="V1" s="2" t="s">
        <v>21</v>
      </c>
      <c r="W1" s="2" t="s">
        <v>12</v>
      </c>
      <c r="X1" s="2" t="s">
        <v>22</v>
      </c>
      <c r="Y1" s="2" t="s">
        <v>13</v>
      </c>
      <c r="Z1" s="2" t="s">
        <v>23</v>
      </c>
      <c r="AA1" s="2" t="s">
        <v>17</v>
      </c>
      <c r="AB1" s="2" t="s">
        <v>29</v>
      </c>
      <c r="AC1" s="2" t="s">
        <v>30</v>
      </c>
      <c r="AD1" s="2" t="s">
        <v>26</v>
      </c>
      <c r="AE1" s="2" t="s">
        <v>14</v>
      </c>
    </row>
    <row r="2" spans="1:31" s="4" customFormat="1" ht="15" x14ac:dyDescent="0.2">
      <c r="A2" s="6" t="s">
        <v>40</v>
      </c>
      <c r="B2" s="7"/>
      <c r="C2" s="7"/>
      <c r="D2" s="7"/>
      <c r="E2" s="8"/>
      <c r="F2" s="7"/>
      <c r="G2" s="8"/>
      <c r="H2" s="7"/>
      <c r="I2" s="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4" customFormat="1" ht="60" x14ac:dyDescent="0.2">
      <c r="A3" s="10" t="str">
        <f>A14</f>
        <v>Ministerio de Vivienda y Asentamientos Humanos</v>
      </c>
      <c r="B3" s="11">
        <v>215</v>
      </c>
      <c r="C3" s="10" t="str">
        <f>A3</f>
        <v>Ministerio de Vivienda y Asentamientos Humanos</v>
      </c>
      <c r="D3" s="11">
        <v>0</v>
      </c>
      <c r="E3" s="10" t="s">
        <v>54</v>
      </c>
      <c r="F3" s="21" t="s">
        <v>55</v>
      </c>
      <c r="G3" s="10" t="s">
        <v>56</v>
      </c>
      <c r="H3" s="13">
        <v>14292825.84</v>
      </c>
      <c r="I3" s="13">
        <v>14176872</v>
      </c>
      <c r="J3" s="11">
        <f>J14</f>
        <v>1</v>
      </c>
      <c r="K3" s="10" t="str">
        <f>K17</f>
        <v>Ingresos Corrientes</v>
      </c>
      <c r="L3" s="11">
        <v>814</v>
      </c>
      <c r="M3" s="14" t="str">
        <f>M14</f>
        <v>Actividades Centrales</v>
      </c>
      <c r="N3" s="10"/>
      <c r="O3" s="10"/>
      <c r="P3" s="10" t="s">
        <v>93</v>
      </c>
      <c r="Q3" s="10" t="s">
        <v>94</v>
      </c>
      <c r="R3" s="10" t="s">
        <v>91</v>
      </c>
      <c r="S3" s="15" t="s">
        <v>92</v>
      </c>
      <c r="T3" s="10" t="s">
        <v>90</v>
      </c>
      <c r="U3" s="15" t="s">
        <v>87</v>
      </c>
      <c r="V3" s="10" t="s">
        <v>83</v>
      </c>
      <c r="W3" s="23" t="s">
        <v>85</v>
      </c>
      <c r="X3" s="10"/>
      <c r="Y3" s="10"/>
      <c r="Z3" s="11" t="s">
        <v>95</v>
      </c>
      <c r="AA3" s="15" t="s">
        <v>96</v>
      </c>
      <c r="AB3" s="10"/>
      <c r="AC3" s="10"/>
      <c r="AD3" s="10"/>
      <c r="AE3" s="10"/>
    </row>
    <row r="4" spans="1:31" s="4" customFormat="1" ht="60" x14ac:dyDescent="0.2">
      <c r="A4" s="10" t="str">
        <f t="shared" ref="A4:A9" si="0">A15</f>
        <v>Ministerio de Vivienda y Asentamientos Humanos</v>
      </c>
      <c r="B4" s="11">
        <v>215</v>
      </c>
      <c r="C4" s="10" t="str">
        <f t="shared" ref="C4:C8" si="1">A4</f>
        <v>Ministerio de Vivienda y Asentamientos Humanos</v>
      </c>
      <c r="D4" s="11">
        <v>0</v>
      </c>
      <c r="E4" s="10" t="str">
        <f>E3</f>
        <v xml:space="preserve">Remuneraciones </v>
      </c>
      <c r="F4" s="21" t="s">
        <v>57</v>
      </c>
      <c r="G4" s="10" t="s">
        <v>58</v>
      </c>
      <c r="H4" s="13">
        <v>10072140.59</v>
      </c>
      <c r="I4" s="13">
        <v>9934656</v>
      </c>
      <c r="J4" s="11">
        <f>J15</f>
        <v>1</v>
      </c>
      <c r="K4" s="10" t="str">
        <f>K18</f>
        <v>Ingresos Corrientes</v>
      </c>
      <c r="L4" s="11">
        <v>814</v>
      </c>
      <c r="M4" s="14" t="str">
        <f t="shared" ref="M4:M8" si="2">M15</f>
        <v>Actividades Centrales</v>
      </c>
      <c r="N4" s="10"/>
      <c r="O4" s="10"/>
      <c r="P4" s="10" t="s">
        <v>93</v>
      </c>
      <c r="Q4" s="10" t="s">
        <v>94</v>
      </c>
      <c r="R4" s="10" t="s">
        <v>91</v>
      </c>
      <c r="S4" s="15" t="s">
        <v>92</v>
      </c>
      <c r="T4" s="10" t="s">
        <v>90</v>
      </c>
      <c r="U4" s="15" t="s">
        <v>87</v>
      </c>
      <c r="V4" s="10" t="s">
        <v>83</v>
      </c>
      <c r="W4" s="23" t="s">
        <v>85</v>
      </c>
      <c r="X4" s="10"/>
      <c r="Y4" s="10"/>
      <c r="Z4" s="11" t="s">
        <v>95</v>
      </c>
      <c r="AA4" s="15" t="s">
        <v>96</v>
      </c>
      <c r="AB4" s="10"/>
      <c r="AC4" s="10"/>
      <c r="AD4" s="10"/>
      <c r="AE4" s="10"/>
    </row>
    <row r="5" spans="1:31" s="4" customFormat="1" ht="60" x14ac:dyDescent="0.2">
      <c r="A5" s="10" t="str">
        <f t="shared" si="0"/>
        <v>Ministerio de Vivienda y Asentamientos Humanos</v>
      </c>
      <c r="B5" s="11">
        <v>215</v>
      </c>
      <c r="C5" s="10" t="str">
        <f t="shared" si="1"/>
        <v>Ministerio de Vivienda y Asentamientos Humanos</v>
      </c>
      <c r="D5" s="11">
        <v>0</v>
      </c>
      <c r="E5" s="10" t="str">
        <f t="shared" ref="E5:E8" si="3">E4</f>
        <v xml:space="preserve">Remuneraciones </v>
      </c>
      <c r="F5" s="21" t="s">
        <v>59</v>
      </c>
      <c r="G5" s="10" t="s">
        <v>60</v>
      </c>
      <c r="H5" s="13">
        <v>5981427.0099999998</v>
      </c>
      <c r="I5" s="13">
        <v>5925534</v>
      </c>
      <c r="J5" s="11">
        <f>J4</f>
        <v>1</v>
      </c>
      <c r="K5" s="10" t="str">
        <f>K19</f>
        <v>Ingresos Corrientes</v>
      </c>
      <c r="L5" s="11">
        <v>814</v>
      </c>
      <c r="M5" s="14" t="str">
        <f t="shared" si="2"/>
        <v>Actividades Centrales</v>
      </c>
      <c r="N5" s="10"/>
      <c r="O5" s="10"/>
      <c r="P5" s="10" t="s">
        <v>93</v>
      </c>
      <c r="Q5" s="10" t="s">
        <v>94</v>
      </c>
      <c r="R5" s="10" t="s">
        <v>91</v>
      </c>
      <c r="S5" s="15" t="s">
        <v>92</v>
      </c>
      <c r="T5" s="10" t="s">
        <v>90</v>
      </c>
      <c r="U5" s="15" t="s">
        <v>87</v>
      </c>
      <c r="V5" s="10" t="s">
        <v>83</v>
      </c>
      <c r="W5" s="23" t="s">
        <v>85</v>
      </c>
      <c r="X5" s="10"/>
      <c r="Y5" s="10"/>
      <c r="Z5" s="11" t="s">
        <v>95</v>
      </c>
      <c r="AA5" s="15" t="s">
        <v>96</v>
      </c>
      <c r="AB5" s="10"/>
      <c r="AC5" s="10"/>
      <c r="AD5" s="10"/>
      <c r="AE5" s="10"/>
    </row>
    <row r="6" spans="1:31" s="4" customFormat="1" ht="60" x14ac:dyDescent="0.2">
      <c r="A6" s="10" t="str">
        <f t="shared" si="0"/>
        <v>Ministerio de Vivienda y Asentamientos Humanos</v>
      </c>
      <c r="B6" s="11">
        <v>215</v>
      </c>
      <c r="C6" s="10" t="str">
        <f t="shared" si="1"/>
        <v>Ministerio de Vivienda y Asentamientos Humanos</v>
      </c>
      <c r="D6" s="11">
        <v>0</v>
      </c>
      <c r="E6" s="10" t="str">
        <f t="shared" si="3"/>
        <v xml:space="preserve">Remuneraciones </v>
      </c>
      <c r="F6" s="21" t="s">
        <v>61</v>
      </c>
      <c r="G6" s="10" t="s">
        <v>62</v>
      </c>
      <c r="H6" s="13">
        <v>3330464.2345519997</v>
      </c>
      <c r="I6" s="13">
        <v>3296796.32</v>
      </c>
      <c r="J6" s="11">
        <f>J17</f>
        <v>1</v>
      </c>
      <c r="K6" s="10" t="str">
        <f>K20</f>
        <v>Ingresos Corrientes</v>
      </c>
      <c r="L6" s="11">
        <v>814</v>
      </c>
      <c r="M6" s="14" t="str">
        <f t="shared" si="2"/>
        <v>Actividades Centrales</v>
      </c>
      <c r="N6" s="10"/>
      <c r="O6" s="10"/>
      <c r="P6" s="10" t="s">
        <v>93</v>
      </c>
      <c r="Q6" s="10" t="s">
        <v>94</v>
      </c>
      <c r="R6" s="10" t="s">
        <v>91</v>
      </c>
      <c r="S6" s="15" t="s">
        <v>92</v>
      </c>
      <c r="T6" s="10" t="s">
        <v>90</v>
      </c>
      <c r="U6" s="15" t="s">
        <v>87</v>
      </c>
      <c r="V6" s="10" t="s">
        <v>83</v>
      </c>
      <c r="W6" s="23" t="s">
        <v>85</v>
      </c>
      <c r="X6" s="10"/>
      <c r="Y6" s="10"/>
      <c r="Z6" s="11" t="s">
        <v>95</v>
      </c>
      <c r="AA6" s="15" t="s">
        <v>96</v>
      </c>
      <c r="AB6" s="10"/>
      <c r="AC6" s="10"/>
      <c r="AD6" s="10"/>
      <c r="AE6" s="10"/>
    </row>
    <row r="7" spans="1:31" s="4" customFormat="1" ht="60" x14ac:dyDescent="0.2">
      <c r="A7" s="10" t="str">
        <f t="shared" si="0"/>
        <v>Ministerio de Vivienda y Asentamientos Humanos</v>
      </c>
      <c r="B7" s="11">
        <v>215</v>
      </c>
      <c r="C7" s="10" t="str">
        <f t="shared" si="1"/>
        <v>Ministerio de Vivienda y Asentamientos Humanos</v>
      </c>
      <c r="D7" s="11">
        <v>0</v>
      </c>
      <c r="E7" s="10" t="str">
        <f t="shared" si="3"/>
        <v xml:space="preserve">Remuneraciones </v>
      </c>
      <c r="F7" s="21" t="s">
        <v>63</v>
      </c>
      <c r="G7" s="10" t="s">
        <v>64</v>
      </c>
      <c r="H7" s="13">
        <v>9635170</v>
      </c>
      <c r="I7" s="13">
        <v>9423561</v>
      </c>
      <c r="J7" s="11">
        <f>J18</f>
        <v>1</v>
      </c>
      <c r="K7" s="10" t="str">
        <f>K6</f>
        <v>Ingresos Corrientes</v>
      </c>
      <c r="L7" s="11">
        <v>814</v>
      </c>
      <c r="M7" s="14" t="str">
        <f t="shared" si="2"/>
        <v>Actividades Centrales</v>
      </c>
      <c r="N7" s="10"/>
      <c r="O7" s="10"/>
      <c r="P7" s="10" t="s">
        <v>93</v>
      </c>
      <c r="Q7" s="10" t="s">
        <v>94</v>
      </c>
      <c r="R7" s="10" t="s">
        <v>91</v>
      </c>
      <c r="S7" s="15" t="s">
        <v>92</v>
      </c>
      <c r="T7" s="10" t="s">
        <v>90</v>
      </c>
      <c r="U7" s="15" t="s">
        <v>87</v>
      </c>
      <c r="V7" s="10" t="s">
        <v>83</v>
      </c>
      <c r="W7" s="23" t="s">
        <v>85</v>
      </c>
      <c r="X7" s="10"/>
      <c r="Y7" s="10"/>
      <c r="Z7" s="11" t="s">
        <v>95</v>
      </c>
      <c r="AA7" s="15" t="s">
        <v>96</v>
      </c>
      <c r="AB7" s="10"/>
      <c r="AC7" s="10"/>
      <c r="AD7" s="10"/>
      <c r="AE7" s="10"/>
    </row>
    <row r="8" spans="1:31" s="4" customFormat="1" ht="60" x14ac:dyDescent="0.2">
      <c r="A8" s="10" t="str">
        <f t="shared" si="0"/>
        <v>Ministerio de Vivienda y Asentamientos Humanos</v>
      </c>
      <c r="B8" s="11">
        <v>215</v>
      </c>
      <c r="C8" s="10" t="str">
        <f t="shared" si="1"/>
        <v>Ministerio de Vivienda y Asentamientos Humanos</v>
      </c>
      <c r="D8" s="11">
        <v>0</v>
      </c>
      <c r="E8" s="10" t="str">
        <f t="shared" si="3"/>
        <v xml:space="preserve">Remuneraciones </v>
      </c>
      <c r="F8" s="21" t="s">
        <v>65</v>
      </c>
      <c r="G8" s="10" t="s">
        <v>66</v>
      </c>
      <c r="H8" s="13">
        <v>3555038.03</v>
      </c>
      <c r="I8" s="13">
        <v>3539302.17</v>
      </c>
      <c r="J8" s="11">
        <v>280</v>
      </c>
      <c r="K8" s="10" t="str">
        <f>K16</f>
        <v>Colcación de títulos valores</v>
      </c>
      <c r="L8" s="11">
        <v>814</v>
      </c>
      <c r="M8" s="14" t="str">
        <f t="shared" si="2"/>
        <v>Actividades Centrales</v>
      </c>
      <c r="N8" s="10"/>
      <c r="O8" s="10"/>
      <c r="P8" s="10" t="s">
        <v>93</v>
      </c>
      <c r="Q8" s="10" t="s">
        <v>94</v>
      </c>
      <c r="R8" s="10" t="s">
        <v>91</v>
      </c>
      <c r="S8" s="15" t="s">
        <v>92</v>
      </c>
      <c r="T8" s="10" t="s">
        <v>90</v>
      </c>
      <c r="U8" s="15" t="s">
        <v>87</v>
      </c>
      <c r="V8" s="10" t="s">
        <v>83</v>
      </c>
      <c r="W8" s="24" t="s">
        <v>85</v>
      </c>
      <c r="X8" s="10"/>
      <c r="Y8" s="10"/>
      <c r="Z8" s="11" t="s">
        <v>95</v>
      </c>
      <c r="AA8" s="15" t="s">
        <v>96</v>
      </c>
      <c r="AB8" s="10"/>
      <c r="AC8" s="10"/>
      <c r="AD8" s="10"/>
      <c r="AE8" s="10"/>
    </row>
    <row r="9" spans="1:31" s="4" customFormat="1" ht="72" x14ac:dyDescent="0.2">
      <c r="A9" s="10" t="str">
        <f t="shared" si="0"/>
        <v>Ministerio de Vivienda y Asentamientos Humanos</v>
      </c>
      <c r="B9" s="11">
        <v>215</v>
      </c>
      <c r="C9" s="10" t="str">
        <f>C7</f>
        <v>Ministerio de Vivienda y Asentamientos Humanos</v>
      </c>
      <c r="D9" s="11">
        <v>1</v>
      </c>
      <c r="E9" s="10" t="str">
        <f t="shared" ref="E9:E13" si="4">E8</f>
        <v xml:space="preserve">Remuneraciones </v>
      </c>
      <c r="F9" s="21" t="s">
        <v>72</v>
      </c>
      <c r="G9" s="15" t="s">
        <v>67</v>
      </c>
      <c r="H9" s="13">
        <v>181331269</v>
      </c>
      <c r="I9" s="13">
        <v>165917874.06</v>
      </c>
      <c r="J9" s="11">
        <v>1</v>
      </c>
      <c r="K9" s="10" t="str">
        <f>K7</f>
        <v>Ingresos Corrientes</v>
      </c>
      <c r="L9" s="11">
        <v>215</v>
      </c>
      <c r="M9" s="14" t="str">
        <f>C9</f>
        <v>Ministerio de Vivienda y Asentamientos Humanos</v>
      </c>
      <c r="N9" s="10"/>
      <c r="O9" s="10"/>
      <c r="P9" s="10" t="s">
        <v>93</v>
      </c>
      <c r="Q9" s="10" t="s">
        <v>94</v>
      </c>
      <c r="R9" s="10" t="s">
        <v>91</v>
      </c>
      <c r="S9" s="15" t="s">
        <v>92</v>
      </c>
      <c r="T9" s="10" t="s">
        <v>88</v>
      </c>
      <c r="U9" s="15" t="s">
        <v>89</v>
      </c>
      <c r="V9" s="10" t="s">
        <v>84</v>
      </c>
      <c r="W9" s="22" t="s">
        <v>86</v>
      </c>
      <c r="X9" s="10"/>
      <c r="Y9" s="10"/>
      <c r="Z9" s="11" t="s">
        <v>98</v>
      </c>
      <c r="AA9" s="15" t="s">
        <v>99</v>
      </c>
      <c r="AB9" s="10"/>
      <c r="AC9" s="10"/>
      <c r="AD9" s="10"/>
      <c r="AE9" s="10"/>
    </row>
    <row r="10" spans="1:31" s="4" customFormat="1" ht="72" x14ac:dyDescent="0.2">
      <c r="A10" s="10" t="s">
        <v>42</v>
      </c>
      <c r="B10" s="11">
        <v>215</v>
      </c>
      <c r="C10" s="10" t="str">
        <f t="shared" ref="C10:C13" si="5">C8</f>
        <v>Ministerio de Vivienda y Asentamientos Humanos</v>
      </c>
      <c r="D10" s="11">
        <v>2</v>
      </c>
      <c r="E10" s="10" t="str">
        <f t="shared" si="4"/>
        <v xml:space="preserve">Remuneraciones </v>
      </c>
      <c r="F10" s="21" t="s">
        <v>73</v>
      </c>
      <c r="G10" s="15" t="s">
        <v>68</v>
      </c>
      <c r="H10" s="13">
        <v>9801717</v>
      </c>
      <c r="I10" s="13">
        <v>8968252.5300000012</v>
      </c>
      <c r="J10" s="11">
        <v>1</v>
      </c>
      <c r="K10" s="10" t="str">
        <f t="shared" ref="K10:K13" si="6">K8</f>
        <v>Colcación de títulos valores</v>
      </c>
      <c r="L10" s="11">
        <v>215</v>
      </c>
      <c r="M10" s="14" t="str">
        <f t="shared" ref="M10:M13" si="7">C10</f>
        <v>Ministerio de Vivienda y Asentamientos Humanos</v>
      </c>
      <c r="N10" s="10"/>
      <c r="O10" s="10"/>
      <c r="P10" s="10" t="s">
        <v>93</v>
      </c>
      <c r="Q10" s="10" t="s">
        <v>94</v>
      </c>
      <c r="R10" s="10" t="s">
        <v>91</v>
      </c>
      <c r="S10" s="15" t="s">
        <v>92</v>
      </c>
      <c r="T10" s="10" t="s">
        <v>88</v>
      </c>
      <c r="U10" s="15" t="s">
        <v>89</v>
      </c>
      <c r="V10" s="10" t="s">
        <v>84</v>
      </c>
      <c r="W10" s="22" t="s">
        <v>86</v>
      </c>
      <c r="X10" s="10"/>
      <c r="Y10" s="10"/>
      <c r="Z10" s="11" t="s">
        <v>98</v>
      </c>
      <c r="AA10" s="15" t="s">
        <v>99</v>
      </c>
      <c r="AB10" s="10"/>
      <c r="AC10" s="10"/>
      <c r="AD10" s="10"/>
      <c r="AE10" s="10"/>
    </row>
    <row r="11" spans="1:31" s="4" customFormat="1" ht="72" x14ac:dyDescent="0.2">
      <c r="A11" s="10" t="s">
        <v>42</v>
      </c>
      <c r="B11" s="11">
        <v>215</v>
      </c>
      <c r="C11" s="10" t="str">
        <f t="shared" si="5"/>
        <v>Ministerio de Vivienda y Asentamientos Humanos</v>
      </c>
      <c r="D11" s="11">
        <v>3</v>
      </c>
      <c r="E11" s="10" t="str">
        <f t="shared" si="4"/>
        <v xml:space="preserve">Remuneraciones </v>
      </c>
      <c r="F11" s="21" t="s">
        <v>74</v>
      </c>
      <c r="G11" s="15" t="s">
        <v>69</v>
      </c>
      <c r="H11" s="13">
        <v>99584367</v>
      </c>
      <c r="I11" s="13">
        <v>91120300.280000001</v>
      </c>
      <c r="J11" s="11">
        <v>1</v>
      </c>
      <c r="K11" s="10" t="str">
        <f t="shared" si="6"/>
        <v>Ingresos Corrientes</v>
      </c>
      <c r="L11" s="11">
        <v>215</v>
      </c>
      <c r="M11" s="14" t="str">
        <f t="shared" si="7"/>
        <v>Ministerio de Vivienda y Asentamientos Humanos</v>
      </c>
      <c r="N11" s="10"/>
      <c r="O11" s="10"/>
      <c r="P11" s="10" t="s">
        <v>93</v>
      </c>
      <c r="Q11" s="10" t="s">
        <v>94</v>
      </c>
      <c r="R11" s="10" t="s">
        <v>91</v>
      </c>
      <c r="S11" s="15" t="s">
        <v>92</v>
      </c>
      <c r="T11" s="10" t="s">
        <v>88</v>
      </c>
      <c r="U11" s="15" t="s">
        <v>89</v>
      </c>
      <c r="V11" s="10" t="s">
        <v>84</v>
      </c>
      <c r="W11" s="22" t="s">
        <v>86</v>
      </c>
      <c r="X11" s="10"/>
      <c r="Y11" s="10"/>
      <c r="Z11" s="11" t="s">
        <v>98</v>
      </c>
      <c r="AA11" s="15" t="s">
        <v>99</v>
      </c>
      <c r="AB11" s="10"/>
      <c r="AC11" s="10"/>
      <c r="AD11" s="10"/>
      <c r="AE11" s="10"/>
    </row>
    <row r="12" spans="1:31" s="4" customFormat="1" ht="72" x14ac:dyDescent="0.2">
      <c r="A12" s="10" t="s">
        <v>42</v>
      </c>
      <c r="B12" s="11">
        <v>215</v>
      </c>
      <c r="C12" s="10" t="str">
        <f t="shared" si="5"/>
        <v>Ministerio de Vivienda y Asentamientos Humanos</v>
      </c>
      <c r="D12" s="11">
        <v>4</v>
      </c>
      <c r="E12" s="10" t="str">
        <f t="shared" si="4"/>
        <v xml:space="preserve">Remuneraciones </v>
      </c>
      <c r="F12" s="21" t="s">
        <v>75</v>
      </c>
      <c r="G12" s="15" t="s">
        <v>70</v>
      </c>
      <c r="H12" s="13">
        <v>29406152</v>
      </c>
      <c r="I12" s="13">
        <v>26904706.559999999</v>
      </c>
      <c r="J12" s="11">
        <v>1</v>
      </c>
      <c r="K12" s="10" t="str">
        <f t="shared" si="6"/>
        <v>Colcación de títulos valores</v>
      </c>
      <c r="L12" s="11">
        <v>215</v>
      </c>
      <c r="M12" s="14" t="str">
        <f t="shared" si="7"/>
        <v>Ministerio de Vivienda y Asentamientos Humanos</v>
      </c>
      <c r="N12" s="10"/>
      <c r="O12" s="10"/>
      <c r="P12" s="10" t="s">
        <v>93</v>
      </c>
      <c r="Q12" s="10" t="s">
        <v>94</v>
      </c>
      <c r="R12" s="10" t="s">
        <v>91</v>
      </c>
      <c r="S12" s="15" t="s">
        <v>92</v>
      </c>
      <c r="T12" s="10" t="s">
        <v>88</v>
      </c>
      <c r="U12" s="15" t="s">
        <v>89</v>
      </c>
      <c r="V12" s="10" t="s">
        <v>84</v>
      </c>
      <c r="W12" s="22" t="s">
        <v>86</v>
      </c>
      <c r="X12" s="10"/>
      <c r="Y12" s="10"/>
      <c r="Z12" s="11" t="s">
        <v>98</v>
      </c>
      <c r="AA12" s="15" t="s">
        <v>99</v>
      </c>
      <c r="AB12" s="10"/>
      <c r="AC12" s="10"/>
      <c r="AD12" s="10"/>
      <c r="AE12" s="10"/>
    </row>
    <row r="13" spans="1:31" s="4" customFormat="1" ht="72" x14ac:dyDescent="0.2">
      <c r="A13" s="10" t="s">
        <v>42</v>
      </c>
      <c r="B13" s="11">
        <v>215</v>
      </c>
      <c r="C13" s="10" t="str">
        <f t="shared" si="5"/>
        <v>Ministerio de Vivienda y Asentamientos Humanos</v>
      </c>
      <c r="D13" s="11">
        <v>5</v>
      </c>
      <c r="E13" s="10" t="str">
        <f t="shared" si="4"/>
        <v xml:space="preserve">Remuneraciones </v>
      </c>
      <c r="F13" s="21" t="s">
        <v>76</v>
      </c>
      <c r="G13" s="15" t="s">
        <v>71</v>
      </c>
      <c r="H13" s="13">
        <v>58809303</v>
      </c>
      <c r="I13" s="13">
        <v>53809412.080000006</v>
      </c>
      <c r="J13" s="11">
        <v>1</v>
      </c>
      <c r="K13" s="10" t="str">
        <f t="shared" si="6"/>
        <v>Ingresos Corrientes</v>
      </c>
      <c r="L13" s="11">
        <v>215</v>
      </c>
      <c r="M13" s="14" t="str">
        <f t="shared" si="7"/>
        <v>Ministerio de Vivienda y Asentamientos Humanos</v>
      </c>
      <c r="N13" s="10"/>
      <c r="O13" s="10"/>
      <c r="P13" s="10" t="s">
        <v>93</v>
      </c>
      <c r="Q13" s="10" t="s">
        <v>94</v>
      </c>
      <c r="R13" s="10" t="s">
        <v>91</v>
      </c>
      <c r="S13" s="15" t="s">
        <v>92</v>
      </c>
      <c r="T13" s="10" t="s">
        <v>88</v>
      </c>
      <c r="U13" s="15" t="s">
        <v>89</v>
      </c>
      <c r="V13" s="10" t="s">
        <v>84</v>
      </c>
      <c r="W13" s="22" t="s">
        <v>86</v>
      </c>
      <c r="X13" s="10"/>
      <c r="Y13" s="10"/>
      <c r="Z13" s="11" t="s">
        <v>98</v>
      </c>
      <c r="AA13" s="15" t="s">
        <v>99</v>
      </c>
      <c r="AB13" s="10"/>
      <c r="AC13" s="10"/>
      <c r="AD13" s="10"/>
      <c r="AE13" s="10"/>
    </row>
    <row r="14" spans="1:31" ht="60" x14ac:dyDescent="0.2">
      <c r="A14" s="10" t="s">
        <v>42</v>
      </c>
      <c r="B14" s="11">
        <v>215</v>
      </c>
      <c r="C14" s="10" t="s">
        <v>42</v>
      </c>
      <c r="D14" s="11">
        <v>2</v>
      </c>
      <c r="E14" s="10" t="s">
        <v>43</v>
      </c>
      <c r="F14" s="21">
        <v>20102</v>
      </c>
      <c r="G14" s="10" t="s">
        <v>44</v>
      </c>
      <c r="H14" s="13">
        <v>859550</v>
      </c>
      <c r="I14" s="13">
        <f>534600+143936.94</f>
        <v>678536.94</v>
      </c>
      <c r="J14" s="11">
        <v>1</v>
      </c>
      <c r="K14" s="10" t="s">
        <v>45</v>
      </c>
      <c r="L14" s="11">
        <v>814</v>
      </c>
      <c r="M14" s="14" t="s">
        <v>37</v>
      </c>
      <c r="P14" s="10" t="s">
        <v>93</v>
      </c>
      <c r="Q14" s="10" t="s">
        <v>94</v>
      </c>
      <c r="R14" s="10" t="s">
        <v>91</v>
      </c>
      <c r="S14" s="15" t="s">
        <v>92</v>
      </c>
      <c r="T14" s="10" t="s">
        <v>90</v>
      </c>
      <c r="U14" s="15" t="s">
        <v>87</v>
      </c>
      <c r="V14" s="10" t="s">
        <v>83</v>
      </c>
      <c r="W14" s="10" t="s">
        <v>85</v>
      </c>
      <c r="Z14" s="11" t="s">
        <v>97</v>
      </c>
      <c r="AA14" s="15" t="s">
        <v>100</v>
      </c>
    </row>
    <row r="15" spans="1:31" ht="60" x14ac:dyDescent="0.2">
      <c r="A15" s="10" t="s">
        <v>42</v>
      </c>
      <c r="B15" s="11">
        <v>215</v>
      </c>
      <c r="C15" s="10" t="s">
        <v>42</v>
      </c>
      <c r="D15" s="11">
        <v>1</v>
      </c>
      <c r="E15" s="10" t="s">
        <v>38</v>
      </c>
      <c r="F15" s="21">
        <v>10499</v>
      </c>
      <c r="G15" s="10" t="s">
        <v>46</v>
      </c>
      <c r="H15" s="13">
        <v>80000</v>
      </c>
      <c r="I15" s="13">
        <v>56000</v>
      </c>
      <c r="J15" s="11">
        <v>1</v>
      </c>
      <c r="K15" s="10" t="s">
        <v>45</v>
      </c>
      <c r="L15" s="11">
        <v>814</v>
      </c>
      <c r="M15" s="14" t="s">
        <v>37</v>
      </c>
      <c r="P15" s="10" t="s">
        <v>93</v>
      </c>
      <c r="Q15" s="10" t="s">
        <v>94</v>
      </c>
      <c r="R15" s="10" t="s">
        <v>91</v>
      </c>
      <c r="S15" s="15" t="s">
        <v>92</v>
      </c>
      <c r="T15" s="10" t="s">
        <v>90</v>
      </c>
      <c r="U15" s="15" t="s">
        <v>87</v>
      </c>
      <c r="V15" s="10" t="s">
        <v>83</v>
      </c>
      <c r="W15" s="10" t="s">
        <v>85</v>
      </c>
      <c r="Z15" s="11" t="s">
        <v>97</v>
      </c>
      <c r="AA15" s="15" t="s">
        <v>100</v>
      </c>
    </row>
    <row r="16" spans="1:31" ht="60" x14ac:dyDescent="0.2">
      <c r="A16" s="10" t="s">
        <v>42</v>
      </c>
      <c r="B16" s="11">
        <v>215</v>
      </c>
      <c r="C16" s="10" t="s">
        <v>42</v>
      </c>
      <c r="D16" s="11">
        <v>5</v>
      </c>
      <c r="E16" s="10" t="s">
        <v>39</v>
      </c>
      <c r="F16" s="21">
        <v>50106</v>
      </c>
      <c r="G16" s="10" t="s">
        <v>47</v>
      </c>
      <c r="H16" s="13">
        <v>220000</v>
      </c>
      <c r="I16" s="13">
        <v>185000</v>
      </c>
      <c r="J16" s="11">
        <v>280</v>
      </c>
      <c r="K16" s="10" t="s">
        <v>48</v>
      </c>
      <c r="L16" s="11">
        <v>814</v>
      </c>
      <c r="M16" s="14" t="s">
        <v>37</v>
      </c>
      <c r="P16" s="10" t="s">
        <v>93</v>
      </c>
      <c r="Q16" s="10" t="s">
        <v>94</v>
      </c>
      <c r="R16" s="10" t="s">
        <v>91</v>
      </c>
      <c r="S16" s="15" t="s">
        <v>92</v>
      </c>
      <c r="T16" s="10" t="s">
        <v>90</v>
      </c>
      <c r="U16" s="15" t="s">
        <v>87</v>
      </c>
      <c r="V16" s="10" t="s">
        <v>83</v>
      </c>
      <c r="W16" s="10" t="s">
        <v>85</v>
      </c>
      <c r="Z16" s="11" t="s">
        <v>97</v>
      </c>
      <c r="AA16" s="15" t="s">
        <v>100</v>
      </c>
    </row>
    <row r="17" spans="1:31" ht="60" x14ac:dyDescent="0.2">
      <c r="A17" s="10" t="s">
        <v>42</v>
      </c>
      <c r="B17" s="11">
        <v>215</v>
      </c>
      <c r="C17" s="10" t="s">
        <v>42</v>
      </c>
      <c r="D17" s="11">
        <v>1</v>
      </c>
      <c r="E17" s="10" t="s">
        <v>38</v>
      </c>
      <c r="F17" s="21">
        <v>10299</v>
      </c>
      <c r="G17" s="10" t="s">
        <v>49</v>
      </c>
      <c r="H17" s="13">
        <v>255000</v>
      </c>
      <c r="I17" s="13">
        <v>214000</v>
      </c>
      <c r="J17" s="11">
        <v>1</v>
      </c>
      <c r="K17" s="10" t="s">
        <v>45</v>
      </c>
      <c r="L17" s="11">
        <v>814</v>
      </c>
      <c r="M17" s="14" t="s">
        <v>37</v>
      </c>
      <c r="P17" s="10" t="s">
        <v>93</v>
      </c>
      <c r="Q17" s="10" t="s">
        <v>94</v>
      </c>
      <c r="R17" s="10" t="s">
        <v>91</v>
      </c>
      <c r="S17" s="15" t="s">
        <v>92</v>
      </c>
      <c r="T17" s="10" t="s">
        <v>90</v>
      </c>
      <c r="U17" s="15" t="s">
        <v>87</v>
      </c>
      <c r="V17" s="10" t="s">
        <v>83</v>
      </c>
      <c r="W17" s="10" t="s">
        <v>85</v>
      </c>
      <c r="Z17" s="11" t="s">
        <v>97</v>
      </c>
      <c r="AA17" s="15" t="s">
        <v>100</v>
      </c>
    </row>
    <row r="18" spans="1:31" ht="60" x14ac:dyDescent="0.2">
      <c r="A18" s="10" t="s">
        <v>42</v>
      </c>
      <c r="B18" s="11">
        <v>215</v>
      </c>
      <c r="C18" s="10" t="s">
        <v>42</v>
      </c>
      <c r="D18" s="11">
        <v>1</v>
      </c>
      <c r="E18" s="10" t="s">
        <v>38</v>
      </c>
      <c r="F18" s="21">
        <v>10899</v>
      </c>
      <c r="G18" s="10" t="s">
        <v>50</v>
      </c>
      <c r="H18" s="13">
        <v>360000</v>
      </c>
      <c r="I18" s="13">
        <v>228000</v>
      </c>
      <c r="J18" s="11">
        <v>1</v>
      </c>
      <c r="K18" s="10" t="s">
        <v>45</v>
      </c>
      <c r="L18" s="11">
        <v>814</v>
      </c>
      <c r="M18" s="14" t="s">
        <v>37</v>
      </c>
      <c r="P18" s="10" t="s">
        <v>93</v>
      </c>
      <c r="Q18" s="10" t="s">
        <v>94</v>
      </c>
      <c r="R18" s="10" t="s">
        <v>91</v>
      </c>
      <c r="S18" s="15" t="s">
        <v>92</v>
      </c>
      <c r="T18" s="10" t="s">
        <v>90</v>
      </c>
      <c r="U18" s="15" t="s">
        <v>87</v>
      </c>
      <c r="V18" s="10" t="s">
        <v>83</v>
      </c>
      <c r="W18" s="10" t="s">
        <v>85</v>
      </c>
      <c r="Z18" s="11" t="s">
        <v>97</v>
      </c>
      <c r="AA18" s="15" t="s">
        <v>100</v>
      </c>
    </row>
    <row r="19" spans="1:31" ht="60" x14ac:dyDescent="0.2">
      <c r="A19" s="10" t="s">
        <v>42</v>
      </c>
      <c r="B19" s="11">
        <v>215</v>
      </c>
      <c r="C19" s="10" t="s">
        <v>42</v>
      </c>
      <c r="D19" s="11">
        <v>2</v>
      </c>
      <c r="E19" s="10" t="s">
        <v>36</v>
      </c>
      <c r="F19" s="21">
        <v>20401</v>
      </c>
      <c r="G19" s="10" t="s">
        <v>51</v>
      </c>
      <c r="H19" s="13">
        <v>165000</v>
      </c>
      <c r="I19" s="13">
        <v>90831</v>
      </c>
      <c r="J19" s="11">
        <v>1</v>
      </c>
      <c r="K19" s="10" t="s">
        <v>45</v>
      </c>
      <c r="L19" s="11">
        <v>814</v>
      </c>
      <c r="M19" s="14" t="s">
        <v>37</v>
      </c>
      <c r="P19" s="10" t="s">
        <v>93</v>
      </c>
      <c r="Q19" s="10" t="s">
        <v>94</v>
      </c>
      <c r="R19" s="10" t="s">
        <v>91</v>
      </c>
      <c r="S19" s="15" t="s">
        <v>92</v>
      </c>
      <c r="T19" s="10" t="s">
        <v>90</v>
      </c>
      <c r="U19" s="15" t="s">
        <v>87</v>
      </c>
      <c r="V19" s="10" t="s">
        <v>83</v>
      </c>
      <c r="W19" s="10" t="s">
        <v>85</v>
      </c>
      <c r="Z19" s="11" t="s">
        <v>97</v>
      </c>
      <c r="AA19" s="15" t="s">
        <v>100</v>
      </c>
    </row>
    <row r="20" spans="1:31" ht="26.1" customHeight="1" x14ac:dyDescent="0.2">
      <c r="A20" s="10" t="s">
        <v>42</v>
      </c>
      <c r="B20" s="11">
        <v>215</v>
      </c>
      <c r="C20" s="10" t="s">
        <v>42</v>
      </c>
      <c r="D20" s="11">
        <v>2</v>
      </c>
      <c r="E20" s="10" t="s">
        <v>52</v>
      </c>
      <c r="F20" s="21">
        <v>29902</v>
      </c>
      <c r="G20" s="10" t="s">
        <v>53</v>
      </c>
      <c r="H20" s="13">
        <v>347125</v>
      </c>
      <c r="I20" s="13">
        <v>175548.83</v>
      </c>
      <c r="J20" s="11">
        <v>1</v>
      </c>
      <c r="K20" s="10" t="s">
        <v>45</v>
      </c>
      <c r="L20" s="11">
        <v>814</v>
      </c>
      <c r="M20" s="14" t="s">
        <v>37</v>
      </c>
      <c r="P20" s="10" t="s">
        <v>93</v>
      </c>
      <c r="Q20" s="10" t="s">
        <v>94</v>
      </c>
      <c r="R20" s="10" t="s">
        <v>91</v>
      </c>
      <c r="S20" s="15" t="s">
        <v>92</v>
      </c>
      <c r="T20" s="10" t="s">
        <v>90</v>
      </c>
      <c r="U20" s="15" t="s">
        <v>87</v>
      </c>
      <c r="V20" s="10" t="s">
        <v>83</v>
      </c>
      <c r="W20" s="10" t="s">
        <v>85</v>
      </c>
      <c r="Z20" s="11" t="s">
        <v>97</v>
      </c>
      <c r="AA20" s="15" t="s">
        <v>100</v>
      </c>
    </row>
    <row r="21" spans="1:31" ht="51" customHeight="1" x14ac:dyDescent="0.2">
      <c r="A21" s="10" t="s">
        <v>42</v>
      </c>
      <c r="B21" s="11">
        <v>215</v>
      </c>
      <c r="C21" s="10" t="s">
        <v>42</v>
      </c>
      <c r="D21" s="11">
        <v>6</v>
      </c>
      <c r="E21" s="10" t="s">
        <v>77</v>
      </c>
      <c r="F21" s="21">
        <v>60103200</v>
      </c>
      <c r="G21" s="15" t="s">
        <v>79</v>
      </c>
      <c r="H21" s="13">
        <v>12013000</v>
      </c>
      <c r="I21" s="13">
        <v>12006924.439999999</v>
      </c>
      <c r="J21" s="11">
        <v>1</v>
      </c>
      <c r="K21" s="10" t="s">
        <v>45</v>
      </c>
      <c r="L21" s="11">
        <v>215</v>
      </c>
      <c r="M21" s="14" t="str">
        <f>M12</f>
        <v>Ministerio de Vivienda y Asentamientos Humanos</v>
      </c>
      <c r="P21" s="10" t="s">
        <v>93</v>
      </c>
      <c r="Q21" s="10" t="s">
        <v>94</v>
      </c>
      <c r="R21" s="10" t="s">
        <v>91</v>
      </c>
      <c r="S21" s="15" t="s">
        <v>92</v>
      </c>
      <c r="T21" s="10" t="s">
        <v>88</v>
      </c>
      <c r="U21" s="15" t="s">
        <v>89</v>
      </c>
      <c r="V21" s="10" t="s">
        <v>84</v>
      </c>
      <c r="W21" s="15" t="s">
        <v>86</v>
      </c>
      <c r="Z21" s="11" t="s">
        <v>101</v>
      </c>
      <c r="AA21" s="15" t="s">
        <v>102</v>
      </c>
    </row>
    <row r="22" spans="1:31" ht="72" x14ac:dyDescent="0.2">
      <c r="A22" s="10" t="s">
        <v>42</v>
      </c>
      <c r="B22" s="11">
        <v>215</v>
      </c>
      <c r="C22" s="10" t="s">
        <v>42</v>
      </c>
      <c r="D22" s="11">
        <v>6</v>
      </c>
      <c r="E22" s="10" t="s">
        <v>78</v>
      </c>
      <c r="F22" s="21">
        <v>601032020</v>
      </c>
      <c r="G22" s="15" t="s">
        <v>80</v>
      </c>
      <c r="H22" s="13">
        <v>4901358</v>
      </c>
      <c r="I22" s="13">
        <v>4484116.9300000006</v>
      </c>
      <c r="J22" s="11">
        <v>1</v>
      </c>
      <c r="K22" s="10" t="s">
        <v>45</v>
      </c>
      <c r="L22" s="11">
        <v>215</v>
      </c>
      <c r="M22" s="14" t="str">
        <f>M13</f>
        <v>Ministerio de Vivienda y Asentamientos Humanos</v>
      </c>
      <c r="P22" s="10" t="s">
        <v>93</v>
      </c>
      <c r="Q22" s="10" t="s">
        <v>94</v>
      </c>
      <c r="R22" s="10" t="s">
        <v>91</v>
      </c>
      <c r="S22" s="15" t="s">
        <v>92</v>
      </c>
      <c r="T22" s="10" t="s">
        <v>88</v>
      </c>
      <c r="U22" s="15" t="s">
        <v>89</v>
      </c>
      <c r="V22" s="10" t="s">
        <v>84</v>
      </c>
      <c r="W22" s="15" t="s">
        <v>86</v>
      </c>
      <c r="Z22" s="11" t="s">
        <v>101</v>
      </c>
      <c r="AA22" s="15" t="s">
        <v>102</v>
      </c>
    </row>
    <row r="23" spans="1:31" ht="72" x14ac:dyDescent="0.2">
      <c r="A23" s="10" t="s">
        <v>42</v>
      </c>
      <c r="B23" s="11">
        <v>215</v>
      </c>
      <c r="C23" s="10" t="s">
        <v>42</v>
      </c>
      <c r="F23" s="21" t="s">
        <v>81</v>
      </c>
      <c r="G23" s="15" t="s">
        <v>82</v>
      </c>
      <c r="H23" s="13"/>
      <c r="I23" s="13">
        <v>5236049.03</v>
      </c>
      <c r="J23" s="11">
        <v>1</v>
      </c>
      <c r="K23" s="10" t="s">
        <v>45</v>
      </c>
      <c r="L23" s="11">
        <v>215</v>
      </c>
      <c r="M23" s="14" t="s">
        <v>42</v>
      </c>
      <c r="P23" s="10" t="s">
        <v>93</v>
      </c>
      <c r="Q23" s="10" t="s">
        <v>94</v>
      </c>
      <c r="R23" s="10" t="s">
        <v>91</v>
      </c>
      <c r="S23" s="15" t="s">
        <v>92</v>
      </c>
      <c r="T23" s="10" t="s">
        <v>88</v>
      </c>
      <c r="U23" s="15" t="s">
        <v>89</v>
      </c>
      <c r="V23" s="10" t="s">
        <v>84</v>
      </c>
      <c r="W23" s="15" t="s">
        <v>86</v>
      </c>
      <c r="Z23" s="11" t="s">
        <v>101</v>
      </c>
      <c r="AA23" s="15" t="s">
        <v>102</v>
      </c>
    </row>
    <row r="24" spans="1:31" ht="20.100000000000001" customHeight="1" x14ac:dyDescent="0.2">
      <c r="B24" s="11"/>
      <c r="F24" s="21"/>
      <c r="H24" s="13"/>
      <c r="M24" s="14"/>
    </row>
    <row r="25" spans="1:31" ht="20.100000000000001" customHeight="1" x14ac:dyDescent="0.2">
      <c r="A25" s="6" t="s">
        <v>41</v>
      </c>
      <c r="B25" s="16"/>
      <c r="C25" s="16"/>
      <c r="D25" s="17"/>
      <c r="E25" s="16"/>
      <c r="F25" s="17"/>
      <c r="G25" s="16"/>
      <c r="H25" s="16"/>
      <c r="I25" s="18"/>
      <c r="J25" s="17"/>
      <c r="K25" s="16"/>
      <c r="L25" s="17"/>
      <c r="M25" s="19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4" customFormat="1" ht="60" x14ac:dyDescent="0.2">
      <c r="A26" s="10" t="str">
        <f>A37</f>
        <v>Ministerio de Vivienda y Asentamientos Humanos</v>
      </c>
      <c r="B26" s="10">
        <v>215</v>
      </c>
      <c r="C26" s="10" t="str">
        <f>A26</f>
        <v>Ministerio de Vivienda y Asentamientos Humanos</v>
      </c>
      <c r="D26" s="11">
        <v>0</v>
      </c>
      <c r="E26" s="10" t="s">
        <v>54</v>
      </c>
      <c r="F26" s="12" t="s">
        <v>55</v>
      </c>
      <c r="G26" s="10" t="s">
        <v>56</v>
      </c>
      <c r="H26" s="13">
        <v>14411448</v>
      </c>
      <c r="I26" s="13">
        <v>14309796</v>
      </c>
      <c r="J26" s="11">
        <f>J37</f>
        <v>1</v>
      </c>
      <c r="K26" s="10" t="str">
        <f>K40</f>
        <v>Ingresos Corrientes</v>
      </c>
      <c r="L26" s="11">
        <v>814</v>
      </c>
      <c r="M26" s="14" t="str">
        <f>M37</f>
        <v>Actividades Centrales</v>
      </c>
      <c r="N26" s="10"/>
      <c r="O26" s="10"/>
      <c r="P26" s="10" t="s">
        <v>93</v>
      </c>
      <c r="Q26" s="10" t="s">
        <v>94</v>
      </c>
      <c r="R26" s="10" t="s">
        <v>91</v>
      </c>
      <c r="S26" s="15" t="s">
        <v>92</v>
      </c>
      <c r="T26" s="10" t="s">
        <v>90</v>
      </c>
      <c r="U26" s="15" t="s">
        <v>87</v>
      </c>
      <c r="V26" s="10" t="s">
        <v>83</v>
      </c>
      <c r="W26" s="23" t="s">
        <v>85</v>
      </c>
      <c r="X26" s="10"/>
      <c r="Y26" s="10"/>
      <c r="Z26" s="11" t="s">
        <v>95</v>
      </c>
      <c r="AA26" s="15" t="s">
        <v>96</v>
      </c>
      <c r="AB26" s="10"/>
      <c r="AC26" s="10"/>
      <c r="AD26" s="10"/>
      <c r="AE26" s="10"/>
    </row>
    <row r="27" spans="1:31" s="4" customFormat="1" ht="60" x14ac:dyDescent="0.2">
      <c r="A27" s="10" t="str">
        <f t="shared" ref="A27:A31" si="8">A38</f>
        <v>Ministerio de Vivienda y Asentamientos Humanos</v>
      </c>
      <c r="B27" s="10">
        <v>215</v>
      </c>
      <c r="C27" s="10" t="str">
        <f t="shared" ref="C27:C31" si="9">A27</f>
        <v>Ministerio de Vivienda y Asentamientos Humanos</v>
      </c>
      <c r="D27" s="11">
        <v>0</v>
      </c>
      <c r="E27" s="10" t="str">
        <f>E26</f>
        <v xml:space="preserve">Remuneraciones </v>
      </c>
      <c r="F27" s="12" t="s">
        <v>57</v>
      </c>
      <c r="G27" s="10" t="s">
        <v>58</v>
      </c>
      <c r="H27" s="13">
        <v>10910280</v>
      </c>
      <c r="I27" s="13">
        <v>10557336</v>
      </c>
      <c r="J27" s="11">
        <f>J38</f>
        <v>1</v>
      </c>
      <c r="K27" s="10" t="str">
        <f>K41</f>
        <v>Ingresos Corrientes</v>
      </c>
      <c r="L27" s="11">
        <v>814</v>
      </c>
      <c r="M27" s="14" t="str">
        <f t="shared" ref="M27:M31" si="10">M38</f>
        <v>Actividades Centrales</v>
      </c>
      <c r="N27" s="10"/>
      <c r="O27" s="10"/>
      <c r="P27" s="10" t="s">
        <v>93</v>
      </c>
      <c r="Q27" s="10" t="s">
        <v>94</v>
      </c>
      <c r="R27" s="10" t="s">
        <v>91</v>
      </c>
      <c r="S27" s="15" t="s">
        <v>92</v>
      </c>
      <c r="T27" s="10" t="s">
        <v>90</v>
      </c>
      <c r="U27" s="15" t="s">
        <v>87</v>
      </c>
      <c r="V27" s="10" t="s">
        <v>83</v>
      </c>
      <c r="W27" s="23" t="s">
        <v>85</v>
      </c>
      <c r="X27" s="10"/>
      <c r="Y27" s="10"/>
      <c r="Z27" s="11" t="s">
        <v>95</v>
      </c>
      <c r="AA27" s="15" t="s">
        <v>96</v>
      </c>
      <c r="AB27" s="10"/>
      <c r="AC27" s="10"/>
      <c r="AD27" s="10"/>
      <c r="AE27" s="10"/>
    </row>
    <row r="28" spans="1:31" s="4" customFormat="1" ht="60" x14ac:dyDescent="0.2">
      <c r="A28" s="10" t="str">
        <f t="shared" si="8"/>
        <v>Ministerio de Vivienda y Asentamientos Humanos</v>
      </c>
      <c r="B28" s="10">
        <v>215</v>
      </c>
      <c r="C28" s="10" t="str">
        <f t="shared" si="9"/>
        <v>Ministerio de Vivienda y Asentamientos Humanos</v>
      </c>
      <c r="D28" s="11">
        <v>0</v>
      </c>
      <c r="E28" s="10" t="str">
        <f t="shared" ref="E28:E36" si="11">E27</f>
        <v xml:space="preserve">Remuneraciones </v>
      </c>
      <c r="F28" s="12" t="s">
        <v>59</v>
      </c>
      <c r="G28" s="10" t="s">
        <v>60</v>
      </c>
      <c r="H28" s="13">
        <v>6066000</v>
      </c>
      <c r="I28" s="13">
        <v>5948964</v>
      </c>
      <c r="J28" s="11">
        <f>J27</f>
        <v>1</v>
      </c>
      <c r="K28" s="10" t="str">
        <f>K42</f>
        <v>Ingresos Corrientes</v>
      </c>
      <c r="L28" s="11">
        <v>814</v>
      </c>
      <c r="M28" s="14" t="str">
        <f t="shared" si="10"/>
        <v>Actividades Centrales</v>
      </c>
      <c r="N28" s="10"/>
      <c r="O28" s="10"/>
      <c r="P28" s="10" t="s">
        <v>93</v>
      </c>
      <c r="Q28" s="10" t="s">
        <v>94</v>
      </c>
      <c r="R28" s="10" t="s">
        <v>91</v>
      </c>
      <c r="S28" s="15" t="s">
        <v>92</v>
      </c>
      <c r="T28" s="10" t="s">
        <v>90</v>
      </c>
      <c r="U28" s="15" t="s">
        <v>87</v>
      </c>
      <c r="V28" s="10" t="s">
        <v>83</v>
      </c>
      <c r="W28" s="23" t="s">
        <v>85</v>
      </c>
      <c r="X28" s="10"/>
      <c r="Y28" s="10"/>
      <c r="Z28" s="11" t="s">
        <v>95</v>
      </c>
      <c r="AA28" s="15" t="s">
        <v>96</v>
      </c>
      <c r="AB28" s="10"/>
      <c r="AC28" s="10"/>
      <c r="AD28" s="10"/>
      <c r="AE28" s="10"/>
    </row>
    <row r="29" spans="1:31" s="4" customFormat="1" ht="60" x14ac:dyDescent="0.2">
      <c r="A29" s="10" t="str">
        <f t="shared" si="8"/>
        <v>Ministerio de Vivienda y Asentamientos Humanos</v>
      </c>
      <c r="B29" s="10">
        <v>215</v>
      </c>
      <c r="C29" s="10" t="str">
        <f t="shared" si="9"/>
        <v>Ministerio de Vivienda y Asentamientos Humanos</v>
      </c>
      <c r="D29" s="11">
        <v>0</v>
      </c>
      <c r="E29" s="10" t="str">
        <f t="shared" si="11"/>
        <v xml:space="preserve">Remuneraciones </v>
      </c>
      <c r="F29" s="12" t="s">
        <v>61</v>
      </c>
      <c r="G29" s="10" t="s">
        <v>62</v>
      </c>
      <c r="H29" s="13">
        <v>3450857.1880999999</v>
      </c>
      <c r="I29" s="13">
        <v>3389601.4299999997</v>
      </c>
      <c r="J29" s="11">
        <f>J40</f>
        <v>1</v>
      </c>
      <c r="K29" s="10" t="str">
        <f>K43</f>
        <v>Ingresos Corrientes</v>
      </c>
      <c r="L29" s="11">
        <v>814</v>
      </c>
      <c r="M29" s="14" t="str">
        <f t="shared" si="10"/>
        <v>Actividades Centrales</v>
      </c>
      <c r="N29" s="10"/>
      <c r="O29" s="10"/>
      <c r="P29" s="10" t="s">
        <v>93</v>
      </c>
      <c r="Q29" s="10" t="s">
        <v>94</v>
      </c>
      <c r="R29" s="10" t="s">
        <v>91</v>
      </c>
      <c r="S29" s="15" t="s">
        <v>92</v>
      </c>
      <c r="T29" s="10" t="s">
        <v>90</v>
      </c>
      <c r="U29" s="15" t="s">
        <v>87</v>
      </c>
      <c r="V29" s="10" t="s">
        <v>83</v>
      </c>
      <c r="W29" s="23" t="s">
        <v>85</v>
      </c>
      <c r="X29" s="10"/>
      <c r="Y29" s="10"/>
      <c r="Z29" s="11" t="s">
        <v>95</v>
      </c>
      <c r="AA29" s="15" t="s">
        <v>96</v>
      </c>
      <c r="AB29" s="10"/>
      <c r="AC29" s="10"/>
      <c r="AD29" s="10"/>
      <c r="AE29" s="10"/>
    </row>
    <row r="30" spans="1:31" s="4" customFormat="1" ht="60" x14ac:dyDescent="0.2">
      <c r="A30" s="10" t="str">
        <f t="shared" si="8"/>
        <v>Ministerio de Vivienda y Asentamientos Humanos</v>
      </c>
      <c r="B30" s="10">
        <v>215</v>
      </c>
      <c r="C30" s="10" t="str">
        <f t="shared" si="9"/>
        <v>Ministerio de Vivienda y Asentamientos Humanos</v>
      </c>
      <c r="D30" s="11">
        <v>0</v>
      </c>
      <c r="E30" s="10" t="str">
        <f t="shared" si="11"/>
        <v xml:space="preserve">Remuneraciones </v>
      </c>
      <c r="F30" s="12" t="s">
        <v>63</v>
      </c>
      <c r="G30" s="10" t="s">
        <v>64</v>
      </c>
      <c r="H30" s="13">
        <v>10039129</v>
      </c>
      <c r="I30" s="13">
        <v>9544254</v>
      </c>
      <c r="J30" s="11">
        <f>J41</f>
        <v>1</v>
      </c>
      <c r="K30" s="10" t="str">
        <f>K29</f>
        <v>Ingresos Corrientes</v>
      </c>
      <c r="L30" s="11">
        <v>814</v>
      </c>
      <c r="M30" s="14" t="str">
        <f t="shared" si="10"/>
        <v>Actividades Centrales</v>
      </c>
      <c r="N30" s="10"/>
      <c r="O30" s="10"/>
      <c r="P30" s="10" t="s">
        <v>93</v>
      </c>
      <c r="Q30" s="10" t="s">
        <v>94</v>
      </c>
      <c r="R30" s="10" t="s">
        <v>91</v>
      </c>
      <c r="S30" s="15" t="s">
        <v>92</v>
      </c>
      <c r="T30" s="10" t="s">
        <v>90</v>
      </c>
      <c r="U30" s="15" t="s">
        <v>87</v>
      </c>
      <c r="V30" s="10" t="s">
        <v>83</v>
      </c>
      <c r="W30" s="23" t="s">
        <v>85</v>
      </c>
      <c r="X30" s="10"/>
      <c r="Y30" s="10"/>
      <c r="Z30" s="11" t="s">
        <v>95</v>
      </c>
      <c r="AA30" s="15" t="s">
        <v>96</v>
      </c>
      <c r="AB30" s="10"/>
      <c r="AC30" s="10"/>
      <c r="AD30" s="10"/>
      <c r="AE30" s="10"/>
    </row>
    <row r="31" spans="1:31" s="4" customFormat="1" ht="60" x14ac:dyDescent="0.2">
      <c r="A31" s="10" t="str">
        <f t="shared" si="8"/>
        <v>Ministerio de Vivienda y Asentamientos Humanos</v>
      </c>
      <c r="B31" s="10">
        <v>215</v>
      </c>
      <c r="C31" s="10" t="str">
        <f t="shared" si="9"/>
        <v>Ministerio de Vivienda y Asentamientos Humanos</v>
      </c>
      <c r="D31" s="11">
        <v>0</v>
      </c>
      <c r="E31" s="10" t="str">
        <f t="shared" si="11"/>
        <v xml:space="preserve">Remuneraciones </v>
      </c>
      <c r="F31" s="12" t="s">
        <v>65</v>
      </c>
      <c r="G31" s="10" t="s">
        <v>66</v>
      </c>
      <c r="H31" s="13">
        <v>3815447.99</v>
      </c>
      <c r="I31" s="13">
        <v>3581128.5</v>
      </c>
      <c r="J31" s="11">
        <v>280</v>
      </c>
      <c r="K31" s="10" t="str">
        <f>K16</f>
        <v>Colcación de títulos valores</v>
      </c>
      <c r="L31" s="11">
        <v>814</v>
      </c>
      <c r="M31" s="14" t="str">
        <f t="shared" si="10"/>
        <v>Actividades Centrales</v>
      </c>
      <c r="N31" s="10"/>
      <c r="O31" s="10"/>
      <c r="P31" s="10" t="s">
        <v>93</v>
      </c>
      <c r="Q31" s="10" t="s">
        <v>94</v>
      </c>
      <c r="R31" s="10" t="s">
        <v>91</v>
      </c>
      <c r="S31" s="15" t="s">
        <v>92</v>
      </c>
      <c r="T31" s="10" t="s">
        <v>90</v>
      </c>
      <c r="U31" s="15" t="s">
        <v>87</v>
      </c>
      <c r="V31" s="10" t="s">
        <v>83</v>
      </c>
      <c r="W31" s="24" t="s">
        <v>85</v>
      </c>
      <c r="X31" s="10"/>
      <c r="Y31" s="10"/>
      <c r="Z31" s="11" t="s">
        <v>95</v>
      </c>
      <c r="AA31" s="15" t="s">
        <v>96</v>
      </c>
      <c r="AB31" s="10"/>
      <c r="AC31" s="10"/>
      <c r="AD31" s="10"/>
      <c r="AE31" s="10"/>
    </row>
    <row r="32" spans="1:31" s="4" customFormat="1" ht="72" x14ac:dyDescent="0.2">
      <c r="A32" s="10" t="s">
        <v>42</v>
      </c>
      <c r="B32" s="10">
        <v>215</v>
      </c>
      <c r="C32" s="10" t="str">
        <f>C30</f>
        <v>Ministerio de Vivienda y Asentamientos Humanos</v>
      </c>
      <c r="D32" s="11">
        <v>1</v>
      </c>
      <c r="E32" s="10" t="str">
        <f t="shared" si="11"/>
        <v xml:space="preserve">Remuneraciones </v>
      </c>
      <c r="F32" s="12" t="s">
        <v>72</v>
      </c>
      <c r="G32" s="15" t="s">
        <v>67</v>
      </c>
      <c r="H32" s="13">
        <v>185458949</v>
      </c>
      <c r="I32" s="13">
        <v>162101159</v>
      </c>
      <c r="J32" s="11">
        <v>1</v>
      </c>
      <c r="K32" s="10" t="str">
        <f>K30</f>
        <v>Ingresos Corrientes</v>
      </c>
      <c r="L32" s="11">
        <v>215</v>
      </c>
      <c r="M32" s="14" t="str">
        <f>C32</f>
        <v>Ministerio de Vivienda y Asentamientos Humanos</v>
      </c>
      <c r="N32" s="10"/>
      <c r="O32" s="10"/>
      <c r="P32" s="10" t="s">
        <v>93</v>
      </c>
      <c r="Q32" s="10" t="s">
        <v>94</v>
      </c>
      <c r="R32" s="10" t="s">
        <v>91</v>
      </c>
      <c r="S32" s="15" t="s">
        <v>92</v>
      </c>
      <c r="T32" s="10" t="s">
        <v>88</v>
      </c>
      <c r="U32" s="15" t="s">
        <v>89</v>
      </c>
      <c r="V32" s="10" t="s">
        <v>84</v>
      </c>
      <c r="W32" s="22" t="s">
        <v>86</v>
      </c>
      <c r="X32" s="10"/>
      <c r="Y32" s="10"/>
      <c r="Z32" s="11" t="s">
        <v>98</v>
      </c>
      <c r="AA32" s="15" t="s">
        <v>99</v>
      </c>
      <c r="AB32" s="10"/>
      <c r="AC32" s="10"/>
      <c r="AD32" s="10"/>
      <c r="AE32" s="10"/>
    </row>
    <row r="33" spans="1:31" s="4" customFormat="1" ht="72" x14ac:dyDescent="0.2">
      <c r="A33" s="10" t="s">
        <v>42</v>
      </c>
      <c r="B33" s="10">
        <v>215</v>
      </c>
      <c r="C33" s="10" t="str">
        <f t="shared" ref="C33:C36" si="12">C31</f>
        <v>Ministerio de Vivienda y Asentamientos Humanos</v>
      </c>
      <c r="D33" s="11">
        <v>2</v>
      </c>
      <c r="E33" s="10" t="str">
        <f t="shared" si="11"/>
        <v xml:space="preserve">Remuneraciones </v>
      </c>
      <c r="F33" s="12" t="s">
        <v>73</v>
      </c>
      <c r="G33" s="15" t="s">
        <v>68</v>
      </c>
      <c r="H33" s="13">
        <v>10024809</v>
      </c>
      <c r="I33" s="13">
        <v>8761620</v>
      </c>
      <c r="J33" s="11">
        <v>1</v>
      </c>
      <c r="K33" s="10" t="str">
        <f t="shared" ref="K33:K35" si="13">K31</f>
        <v>Colcación de títulos valores</v>
      </c>
      <c r="L33" s="11">
        <v>215</v>
      </c>
      <c r="M33" s="14" t="str">
        <f t="shared" ref="M33:M36" si="14">C33</f>
        <v>Ministerio de Vivienda y Asentamientos Humanos</v>
      </c>
      <c r="N33" s="10"/>
      <c r="O33" s="10"/>
      <c r="P33" s="10" t="s">
        <v>93</v>
      </c>
      <c r="Q33" s="10" t="s">
        <v>94</v>
      </c>
      <c r="R33" s="10" t="s">
        <v>91</v>
      </c>
      <c r="S33" s="15" t="s">
        <v>92</v>
      </c>
      <c r="T33" s="10" t="s">
        <v>88</v>
      </c>
      <c r="U33" s="15" t="s">
        <v>89</v>
      </c>
      <c r="V33" s="10" t="s">
        <v>84</v>
      </c>
      <c r="W33" s="22" t="s">
        <v>86</v>
      </c>
      <c r="X33" s="10"/>
      <c r="Y33" s="10"/>
      <c r="Z33" s="11" t="s">
        <v>98</v>
      </c>
      <c r="AA33" s="15" t="s">
        <v>99</v>
      </c>
      <c r="AB33" s="10"/>
      <c r="AC33" s="10"/>
      <c r="AD33" s="10"/>
      <c r="AE33" s="10"/>
    </row>
    <row r="34" spans="1:31" s="4" customFormat="1" ht="72" x14ac:dyDescent="0.2">
      <c r="A34" s="10" t="s">
        <v>42</v>
      </c>
      <c r="B34" s="10">
        <v>215</v>
      </c>
      <c r="C34" s="10" t="str">
        <f t="shared" si="12"/>
        <v>Ministerio de Vivienda y Asentamientos Humanos</v>
      </c>
      <c r="D34" s="11">
        <v>3</v>
      </c>
      <c r="E34" s="10" t="str">
        <f t="shared" si="11"/>
        <v xml:space="preserve">Remuneraciones </v>
      </c>
      <c r="F34" s="12" t="s">
        <v>74</v>
      </c>
      <c r="G34" s="15" t="s">
        <v>69</v>
      </c>
      <c r="H34" s="13">
        <v>101852050</v>
      </c>
      <c r="I34" s="13">
        <v>89020948</v>
      </c>
      <c r="J34" s="11">
        <v>1</v>
      </c>
      <c r="K34" s="10" t="str">
        <f t="shared" si="13"/>
        <v>Ingresos Corrientes</v>
      </c>
      <c r="L34" s="11">
        <v>215</v>
      </c>
      <c r="M34" s="14" t="str">
        <f t="shared" si="14"/>
        <v>Ministerio de Vivienda y Asentamientos Humanos</v>
      </c>
      <c r="N34" s="10"/>
      <c r="O34" s="10"/>
      <c r="P34" s="10" t="s">
        <v>93</v>
      </c>
      <c r="Q34" s="10" t="s">
        <v>94</v>
      </c>
      <c r="R34" s="10" t="s">
        <v>91</v>
      </c>
      <c r="S34" s="15" t="s">
        <v>92</v>
      </c>
      <c r="T34" s="10" t="s">
        <v>88</v>
      </c>
      <c r="U34" s="15" t="s">
        <v>89</v>
      </c>
      <c r="V34" s="10" t="s">
        <v>84</v>
      </c>
      <c r="W34" s="22" t="s">
        <v>86</v>
      </c>
      <c r="X34" s="10"/>
      <c r="Y34" s="10"/>
      <c r="Z34" s="11" t="s">
        <v>98</v>
      </c>
      <c r="AA34" s="15" t="s">
        <v>99</v>
      </c>
      <c r="AB34" s="10"/>
      <c r="AC34" s="10"/>
      <c r="AD34" s="10"/>
      <c r="AE34" s="10"/>
    </row>
    <row r="35" spans="1:31" s="4" customFormat="1" ht="72" x14ac:dyDescent="0.2">
      <c r="A35" s="10" t="s">
        <v>42</v>
      </c>
      <c r="B35" s="10">
        <v>215</v>
      </c>
      <c r="C35" s="10" t="str">
        <f t="shared" si="12"/>
        <v>Ministerio de Vivienda y Asentamientos Humanos</v>
      </c>
      <c r="D35" s="11">
        <v>4</v>
      </c>
      <c r="E35" s="10" t="str">
        <f t="shared" si="11"/>
        <v xml:space="preserve">Remuneraciones </v>
      </c>
      <c r="F35" s="12" t="s">
        <v>75</v>
      </c>
      <c r="G35" s="15" t="s">
        <v>70</v>
      </c>
      <c r="H35" s="13">
        <v>30074424</v>
      </c>
      <c r="I35" s="13">
        <v>26284945</v>
      </c>
      <c r="J35" s="11">
        <v>1</v>
      </c>
      <c r="K35" s="10" t="str">
        <f t="shared" si="13"/>
        <v>Colcación de títulos valores</v>
      </c>
      <c r="L35" s="11">
        <v>215</v>
      </c>
      <c r="M35" s="14" t="str">
        <f t="shared" si="14"/>
        <v>Ministerio de Vivienda y Asentamientos Humanos</v>
      </c>
      <c r="N35" s="10"/>
      <c r="O35" s="10"/>
      <c r="P35" s="10" t="s">
        <v>93</v>
      </c>
      <c r="Q35" s="10" t="s">
        <v>94</v>
      </c>
      <c r="R35" s="10" t="s">
        <v>91</v>
      </c>
      <c r="S35" s="15" t="s">
        <v>92</v>
      </c>
      <c r="T35" s="10" t="s">
        <v>88</v>
      </c>
      <c r="U35" s="15" t="s">
        <v>89</v>
      </c>
      <c r="V35" s="10" t="s">
        <v>84</v>
      </c>
      <c r="W35" s="22" t="s">
        <v>86</v>
      </c>
      <c r="X35" s="10"/>
      <c r="Y35" s="10"/>
      <c r="Z35" s="11" t="s">
        <v>98</v>
      </c>
      <c r="AA35" s="15" t="s">
        <v>99</v>
      </c>
      <c r="AB35" s="10"/>
      <c r="AC35" s="10"/>
      <c r="AD35" s="10"/>
      <c r="AE35" s="10"/>
    </row>
    <row r="36" spans="1:31" s="4" customFormat="1" ht="72" x14ac:dyDescent="0.2">
      <c r="A36" s="10" t="s">
        <v>42</v>
      </c>
      <c r="B36" s="10">
        <v>215</v>
      </c>
      <c r="C36" s="10" t="str">
        <f t="shared" si="12"/>
        <v>Ministerio de Vivienda y Asentamientos Humanos</v>
      </c>
      <c r="D36" s="11">
        <v>5</v>
      </c>
      <c r="E36" s="10" t="str">
        <f t="shared" si="11"/>
        <v xml:space="preserve">Remuneraciones </v>
      </c>
      <c r="F36" s="12" t="s">
        <v>76</v>
      </c>
      <c r="G36" s="15" t="s">
        <v>71</v>
      </c>
      <c r="H36" s="13">
        <v>60148848</v>
      </c>
      <c r="I36" s="13">
        <v>52569843</v>
      </c>
      <c r="J36" s="11">
        <v>1</v>
      </c>
      <c r="K36" s="10" t="str">
        <f t="shared" ref="K36" si="15">K34</f>
        <v>Ingresos Corrientes</v>
      </c>
      <c r="L36" s="11">
        <v>215</v>
      </c>
      <c r="M36" s="14" t="str">
        <f t="shared" si="14"/>
        <v>Ministerio de Vivienda y Asentamientos Humanos</v>
      </c>
      <c r="N36" s="10"/>
      <c r="O36" s="10"/>
      <c r="P36" s="10" t="s">
        <v>93</v>
      </c>
      <c r="Q36" s="10" t="s">
        <v>94</v>
      </c>
      <c r="R36" s="10" t="s">
        <v>91</v>
      </c>
      <c r="S36" s="15" t="s">
        <v>92</v>
      </c>
      <c r="T36" s="10" t="s">
        <v>88</v>
      </c>
      <c r="U36" s="15" t="s">
        <v>89</v>
      </c>
      <c r="V36" s="10" t="s">
        <v>84</v>
      </c>
      <c r="W36" s="22" t="s">
        <v>86</v>
      </c>
      <c r="X36" s="10"/>
      <c r="Y36" s="10"/>
      <c r="Z36" s="11" t="s">
        <v>98</v>
      </c>
      <c r="AA36" s="15" t="s">
        <v>99</v>
      </c>
      <c r="AB36" s="10"/>
      <c r="AC36" s="10"/>
      <c r="AD36" s="10"/>
      <c r="AE36" s="10"/>
    </row>
    <row r="37" spans="1:31" ht="60" x14ac:dyDescent="0.2">
      <c r="A37" s="10" t="s">
        <v>42</v>
      </c>
      <c r="B37" s="10">
        <v>215</v>
      </c>
      <c r="C37" s="10" t="s">
        <v>42</v>
      </c>
      <c r="D37" s="11">
        <v>1</v>
      </c>
      <c r="E37" s="10" t="s">
        <v>38</v>
      </c>
      <c r="F37" s="11">
        <v>10499</v>
      </c>
      <c r="G37" s="10" t="s">
        <v>46</v>
      </c>
      <c r="H37" s="13">
        <v>88000</v>
      </c>
      <c r="I37" s="13">
        <v>40000</v>
      </c>
      <c r="J37" s="11">
        <v>1</v>
      </c>
      <c r="K37" s="10" t="s">
        <v>45</v>
      </c>
      <c r="L37" s="11">
        <v>814</v>
      </c>
      <c r="M37" s="14" t="s">
        <v>37</v>
      </c>
      <c r="P37" s="10" t="s">
        <v>93</v>
      </c>
      <c r="Q37" s="10" t="s">
        <v>94</v>
      </c>
      <c r="R37" s="10" t="s">
        <v>91</v>
      </c>
      <c r="S37" s="15" t="s">
        <v>92</v>
      </c>
      <c r="T37" s="10" t="s">
        <v>90</v>
      </c>
      <c r="U37" s="15" t="s">
        <v>87</v>
      </c>
      <c r="V37" s="10" t="s">
        <v>83</v>
      </c>
      <c r="W37" s="10" t="s">
        <v>85</v>
      </c>
      <c r="Z37" s="11" t="s">
        <v>97</v>
      </c>
      <c r="AA37" s="15" t="s">
        <v>100</v>
      </c>
    </row>
    <row r="38" spans="1:31" ht="60" x14ac:dyDescent="0.2">
      <c r="A38" s="10" t="s">
        <v>42</v>
      </c>
      <c r="B38" s="10">
        <v>215</v>
      </c>
      <c r="C38" s="10" t="s">
        <v>42</v>
      </c>
      <c r="D38" s="11">
        <v>1</v>
      </c>
      <c r="E38" s="10" t="s">
        <v>38</v>
      </c>
      <c r="F38" s="11">
        <v>10899</v>
      </c>
      <c r="G38" s="10" t="s">
        <v>50</v>
      </c>
      <c r="H38" s="13">
        <v>390000</v>
      </c>
      <c r="I38" s="13">
        <v>266000</v>
      </c>
      <c r="J38" s="11">
        <v>1</v>
      </c>
      <c r="K38" s="10" t="s">
        <v>45</v>
      </c>
      <c r="L38" s="11">
        <v>814</v>
      </c>
      <c r="M38" s="14" t="s">
        <v>37</v>
      </c>
      <c r="P38" s="10" t="s">
        <v>93</v>
      </c>
      <c r="Q38" s="10" t="s">
        <v>94</v>
      </c>
      <c r="R38" s="10" t="s">
        <v>91</v>
      </c>
      <c r="S38" s="15" t="s">
        <v>92</v>
      </c>
      <c r="T38" s="10" t="s">
        <v>90</v>
      </c>
      <c r="U38" s="15" t="s">
        <v>87</v>
      </c>
      <c r="V38" s="10" t="s">
        <v>83</v>
      </c>
      <c r="W38" s="10" t="s">
        <v>85</v>
      </c>
      <c r="Z38" s="11" t="s">
        <v>97</v>
      </c>
      <c r="AA38" s="15" t="s">
        <v>100</v>
      </c>
    </row>
    <row r="39" spans="1:31" ht="60" x14ac:dyDescent="0.2">
      <c r="A39" s="10" t="s">
        <v>42</v>
      </c>
      <c r="B39" s="10">
        <v>215</v>
      </c>
      <c r="C39" s="10" t="s">
        <v>42</v>
      </c>
      <c r="D39" s="11">
        <v>2</v>
      </c>
      <c r="E39" s="10" t="s">
        <v>52</v>
      </c>
      <c r="F39" s="11">
        <v>20401</v>
      </c>
      <c r="G39" s="10" t="s">
        <v>51</v>
      </c>
      <c r="H39" s="13">
        <v>120000</v>
      </c>
      <c r="I39" s="13">
        <v>91208</v>
      </c>
      <c r="J39" s="11">
        <v>1</v>
      </c>
      <c r="K39" s="10" t="s">
        <v>45</v>
      </c>
      <c r="L39" s="11">
        <v>814</v>
      </c>
      <c r="M39" s="14" t="s">
        <v>37</v>
      </c>
      <c r="P39" s="10" t="s">
        <v>93</v>
      </c>
      <c r="Q39" s="10" t="s">
        <v>94</v>
      </c>
      <c r="R39" s="10" t="s">
        <v>91</v>
      </c>
      <c r="S39" s="15" t="s">
        <v>92</v>
      </c>
      <c r="T39" s="10" t="s">
        <v>90</v>
      </c>
      <c r="U39" s="15" t="s">
        <v>87</v>
      </c>
      <c r="V39" s="10" t="s">
        <v>83</v>
      </c>
      <c r="W39" s="10" t="s">
        <v>85</v>
      </c>
      <c r="Z39" s="11" t="s">
        <v>97</v>
      </c>
      <c r="AA39" s="15" t="s">
        <v>100</v>
      </c>
    </row>
    <row r="40" spans="1:31" ht="60" x14ac:dyDescent="0.2">
      <c r="A40" s="10" t="s">
        <v>42</v>
      </c>
      <c r="B40" s="10">
        <v>215</v>
      </c>
      <c r="C40" s="10" t="s">
        <v>42</v>
      </c>
      <c r="D40" s="11">
        <v>2</v>
      </c>
      <c r="E40" s="10" t="s">
        <v>52</v>
      </c>
      <c r="F40" s="11">
        <v>29902</v>
      </c>
      <c r="G40" s="10" t="s">
        <v>53</v>
      </c>
      <c r="H40" s="13">
        <v>311050</v>
      </c>
      <c r="I40" s="13">
        <v>180918.64</v>
      </c>
      <c r="J40" s="11">
        <v>1</v>
      </c>
      <c r="K40" s="10" t="s">
        <v>45</v>
      </c>
      <c r="L40" s="11">
        <v>814</v>
      </c>
      <c r="M40" s="14" t="s">
        <v>37</v>
      </c>
      <c r="P40" s="10" t="s">
        <v>93</v>
      </c>
      <c r="Q40" s="10" t="s">
        <v>94</v>
      </c>
      <c r="R40" s="10" t="s">
        <v>91</v>
      </c>
      <c r="S40" s="15" t="s">
        <v>92</v>
      </c>
      <c r="T40" s="10" t="s">
        <v>90</v>
      </c>
      <c r="U40" s="15" t="s">
        <v>87</v>
      </c>
      <c r="V40" s="10" t="s">
        <v>83</v>
      </c>
      <c r="W40" s="10" t="s">
        <v>85</v>
      </c>
      <c r="Z40" s="11" t="s">
        <v>97</v>
      </c>
      <c r="AA40" s="15" t="s">
        <v>100</v>
      </c>
    </row>
    <row r="41" spans="1:31" ht="20.100000000000001" customHeight="1" x14ac:dyDescent="0.2">
      <c r="A41" s="10" t="s">
        <v>42</v>
      </c>
      <c r="B41" s="10">
        <v>215</v>
      </c>
      <c r="C41" s="10" t="s">
        <v>42</v>
      </c>
      <c r="D41" s="11">
        <v>2</v>
      </c>
      <c r="E41" s="10" t="s">
        <v>43</v>
      </c>
      <c r="F41" s="11">
        <v>20102</v>
      </c>
      <c r="G41" s="10" t="s">
        <v>44</v>
      </c>
      <c r="H41" s="13">
        <v>46000</v>
      </c>
      <c r="I41" s="13">
        <v>6960</v>
      </c>
      <c r="J41" s="11">
        <v>1</v>
      </c>
      <c r="K41" s="10" t="s">
        <v>45</v>
      </c>
      <c r="L41" s="11">
        <v>814</v>
      </c>
      <c r="M41" s="14" t="s">
        <v>37</v>
      </c>
      <c r="P41" s="10" t="s">
        <v>93</v>
      </c>
      <c r="Q41" s="10" t="s">
        <v>94</v>
      </c>
      <c r="R41" s="10" t="s">
        <v>91</v>
      </c>
      <c r="S41" s="15" t="s">
        <v>92</v>
      </c>
      <c r="T41" s="10" t="s">
        <v>90</v>
      </c>
      <c r="U41" s="15" t="s">
        <v>87</v>
      </c>
      <c r="V41" s="10" t="s">
        <v>83</v>
      </c>
      <c r="W41" s="10" t="s">
        <v>85</v>
      </c>
      <c r="Z41" s="11" t="s">
        <v>97</v>
      </c>
      <c r="AA41" s="15" t="s">
        <v>100</v>
      </c>
    </row>
    <row r="42" spans="1:31" ht="20.100000000000001" customHeight="1" x14ac:dyDescent="0.2">
      <c r="A42" s="10" t="s">
        <v>42</v>
      </c>
      <c r="B42" s="10">
        <v>215</v>
      </c>
      <c r="C42" s="10" t="s">
        <v>42</v>
      </c>
      <c r="D42" s="11">
        <v>1</v>
      </c>
      <c r="E42" s="10" t="s">
        <v>38</v>
      </c>
      <c r="F42" s="11">
        <v>10299</v>
      </c>
      <c r="G42" s="10" t="s">
        <v>49</v>
      </c>
      <c r="H42" s="13">
        <v>300000</v>
      </c>
      <c r="I42" s="13">
        <v>300000</v>
      </c>
      <c r="J42" s="11">
        <v>1</v>
      </c>
      <c r="K42" s="10" t="s">
        <v>45</v>
      </c>
      <c r="L42" s="11">
        <v>814</v>
      </c>
      <c r="M42" s="14" t="s">
        <v>37</v>
      </c>
      <c r="P42" s="10" t="s">
        <v>93</v>
      </c>
      <c r="Q42" s="10" t="s">
        <v>94</v>
      </c>
      <c r="R42" s="10" t="s">
        <v>91</v>
      </c>
      <c r="S42" s="15" t="s">
        <v>92</v>
      </c>
      <c r="T42" s="10" t="s">
        <v>90</v>
      </c>
      <c r="U42" s="15" t="s">
        <v>87</v>
      </c>
      <c r="V42" s="10" t="s">
        <v>83</v>
      </c>
      <c r="W42" s="10" t="s">
        <v>85</v>
      </c>
      <c r="Z42" s="11" t="s">
        <v>97</v>
      </c>
      <c r="AA42" s="15" t="s">
        <v>100</v>
      </c>
    </row>
    <row r="43" spans="1:31" ht="45.75" customHeight="1" x14ac:dyDescent="0.2">
      <c r="A43" s="10" t="s">
        <v>42</v>
      </c>
      <c r="B43" s="10">
        <f>B20</f>
        <v>215</v>
      </c>
      <c r="C43" s="10" t="s">
        <v>42</v>
      </c>
      <c r="D43" s="11">
        <f>D21</f>
        <v>6</v>
      </c>
      <c r="E43" s="20" t="str">
        <f t="shared" ref="E43:G43" si="16">E21</f>
        <v xml:space="preserve">Transferncias Corrientes </v>
      </c>
      <c r="F43" s="11">
        <f t="shared" si="16"/>
        <v>60103200</v>
      </c>
      <c r="G43" s="14" t="str">
        <f t="shared" si="16"/>
        <v>CCSS CONTRIBUCION ESTATAL SEGURO PENSIONES (CONTRIBUCION ESTATAL AL SEGURO DE PENSIONES, SEGUN LEY NO. 17 DEL 22/10/1943, LEY CONSTITUTIVA</v>
      </c>
      <c r="H43" s="13">
        <v>24861523</v>
      </c>
      <c r="I43" s="13">
        <v>20174129.68</v>
      </c>
      <c r="J43" s="11">
        <f>J21</f>
        <v>1</v>
      </c>
      <c r="K43" s="20" t="str">
        <f t="shared" ref="K43:M43" si="17">K21</f>
        <v>Ingresos Corrientes</v>
      </c>
      <c r="L43" s="11">
        <f t="shared" si="17"/>
        <v>215</v>
      </c>
      <c r="M43" s="14" t="str">
        <f t="shared" si="17"/>
        <v>Ministerio de Vivienda y Asentamientos Humanos</v>
      </c>
      <c r="P43" s="10" t="s">
        <v>93</v>
      </c>
      <c r="Q43" s="10" t="s">
        <v>94</v>
      </c>
      <c r="R43" s="10" t="s">
        <v>91</v>
      </c>
      <c r="S43" s="15" t="s">
        <v>92</v>
      </c>
      <c r="T43" s="10" t="s">
        <v>88</v>
      </c>
      <c r="U43" s="15" t="s">
        <v>89</v>
      </c>
      <c r="V43" s="10" t="s">
        <v>84</v>
      </c>
      <c r="W43" s="15" t="s">
        <v>86</v>
      </c>
      <c r="Z43" s="11" t="s">
        <v>101</v>
      </c>
      <c r="AA43" s="15" t="s">
        <v>102</v>
      </c>
    </row>
    <row r="44" spans="1:31" ht="33" customHeight="1" x14ac:dyDescent="0.2">
      <c r="A44" s="10" t="s">
        <v>42</v>
      </c>
      <c r="B44" s="10">
        <f>B21</f>
        <v>215</v>
      </c>
      <c r="C44" s="10" t="s">
        <v>42</v>
      </c>
      <c r="D44" s="11">
        <f t="shared" ref="D44:G44" si="18">D22</f>
        <v>6</v>
      </c>
      <c r="E44" s="20" t="str">
        <f t="shared" si="18"/>
        <v xml:space="preserve">Transferencias Corrientes </v>
      </c>
      <c r="F44" s="11">
        <f t="shared" si="18"/>
        <v>601032020</v>
      </c>
      <c r="G44" s="14" t="str">
        <f t="shared" si="18"/>
        <v>CCSS CONTRIBUCION ESTATAL SEGURO SALUD (CONTRIBUCION ESTATAL AL SEGURO DE SALUD, SEGUN LEY NO. 17 DEL 22/10/1943, LEY CONSTITUTIVA DE LA</v>
      </c>
      <c r="H44" s="13">
        <v>5012404</v>
      </c>
      <c r="I44" s="13">
        <v>4380818</v>
      </c>
      <c r="J44" s="11">
        <f>J22</f>
        <v>1</v>
      </c>
      <c r="K44" s="11" t="str">
        <f t="shared" ref="K44:M44" si="19">K22</f>
        <v>Ingresos Corrientes</v>
      </c>
      <c r="L44" s="11">
        <f t="shared" si="19"/>
        <v>215</v>
      </c>
      <c r="M44" s="14" t="str">
        <f t="shared" si="19"/>
        <v>Ministerio de Vivienda y Asentamientos Humanos</v>
      </c>
      <c r="P44" s="10" t="s">
        <v>93</v>
      </c>
      <c r="Q44" s="10" t="s">
        <v>94</v>
      </c>
      <c r="R44" s="10" t="s">
        <v>91</v>
      </c>
      <c r="S44" s="15" t="s">
        <v>92</v>
      </c>
      <c r="T44" s="10" t="s">
        <v>88</v>
      </c>
      <c r="U44" s="15" t="s">
        <v>89</v>
      </c>
      <c r="V44" s="10" t="s">
        <v>84</v>
      </c>
      <c r="W44" s="15" t="s">
        <v>86</v>
      </c>
      <c r="Z44" s="11" t="s">
        <v>101</v>
      </c>
      <c r="AA44" s="15" t="s">
        <v>102</v>
      </c>
    </row>
    <row r="45" spans="1:31" ht="51" customHeight="1" x14ac:dyDescent="0.2">
      <c r="A45" s="10" t="s">
        <v>42</v>
      </c>
      <c r="B45" s="11">
        <v>215</v>
      </c>
      <c r="C45" s="10" t="s">
        <v>42</v>
      </c>
      <c r="F45" s="21" t="s">
        <v>81</v>
      </c>
      <c r="G45" s="15" t="s">
        <v>82</v>
      </c>
      <c r="H45" s="13"/>
      <c r="I45" s="13">
        <v>5154484.7300000004</v>
      </c>
      <c r="J45" s="11">
        <v>1</v>
      </c>
      <c r="K45" s="10" t="s">
        <v>45</v>
      </c>
      <c r="L45" s="11">
        <v>215</v>
      </c>
      <c r="M45" s="14" t="s">
        <v>42</v>
      </c>
      <c r="P45" s="10" t="s">
        <v>93</v>
      </c>
      <c r="Q45" s="10" t="s">
        <v>94</v>
      </c>
      <c r="R45" s="10" t="s">
        <v>91</v>
      </c>
      <c r="S45" s="15" t="s">
        <v>92</v>
      </c>
      <c r="T45" s="10" t="s">
        <v>88</v>
      </c>
      <c r="U45" s="15" t="s">
        <v>89</v>
      </c>
      <c r="V45" s="10" t="s">
        <v>84</v>
      </c>
      <c r="W45" s="15" t="s">
        <v>86</v>
      </c>
      <c r="Z45" s="11" t="s">
        <v>101</v>
      </c>
      <c r="AA45" s="15" t="s">
        <v>102</v>
      </c>
    </row>
    <row r="46" spans="1:31" x14ac:dyDescent="0.2">
      <c r="B46" s="11"/>
      <c r="F46" s="21"/>
      <c r="H46" s="13"/>
      <c r="M46" s="14"/>
    </row>
    <row r="62" spans="10:10" x14ac:dyDescent="0.2">
      <c r="J62" s="13"/>
    </row>
  </sheetData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42CCB-4CE3-4832-9BE5-4066E8146F9B}">
  <dimension ref="A1:AE1"/>
  <sheetViews>
    <sheetView workbookViewId="0">
      <selection activeCell="A2" sqref="A2:XFD1048576"/>
    </sheetView>
  </sheetViews>
  <sheetFormatPr baseColWidth="10" defaultRowHeight="12" x14ac:dyDescent="0.2"/>
  <cols>
    <col min="1" max="1" width="12.1640625" bestFit="1" customWidth="1"/>
    <col min="2" max="2" width="9.83203125" bestFit="1" customWidth="1"/>
    <col min="3" max="3" width="38.83203125" bestFit="1" customWidth="1"/>
    <col min="4" max="4" width="15.83203125" bestFit="1" customWidth="1"/>
    <col min="5" max="5" width="17.1640625" bestFit="1" customWidth="1"/>
    <col min="6" max="6" width="17.83203125" bestFit="1" customWidth="1"/>
    <col min="7" max="7" width="35.83203125" bestFit="1" customWidth="1"/>
    <col min="8" max="9" width="17.1640625" bestFit="1" customWidth="1"/>
    <col min="10" max="10" width="17" bestFit="1" customWidth="1"/>
    <col min="11" max="11" width="18.1640625" bestFit="1" customWidth="1"/>
    <col min="12" max="12" width="12.1640625" bestFit="1" customWidth="1"/>
    <col min="13" max="13" width="13.83203125" bestFit="1" customWidth="1"/>
    <col min="14" max="14" width="12.1640625" bestFit="1" customWidth="1"/>
    <col min="15" max="15" width="11.33203125" bestFit="1" customWidth="1"/>
    <col min="16" max="16" width="4.1640625" bestFit="1" customWidth="1"/>
    <col min="17" max="17" width="11.83203125" bestFit="1" customWidth="1"/>
    <col min="18" max="18" width="4.33203125" bestFit="1" customWidth="1"/>
    <col min="20" max="20" width="4.83203125" bestFit="1" customWidth="1"/>
    <col min="21" max="21" width="12.1640625" bestFit="1" customWidth="1"/>
    <col min="22" max="22" width="4.83203125" bestFit="1" customWidth="1"/>
    <col min="23" max="23" width="12.1640625" bestFit="1" customWidth="1"/>
    <col min="24" max="24" width="4.33203125" bestFit="1" customWidth="1"/>
    <col min="26" max="26" width="4.1640625" bestFit="1" customWidth="1"/>
    <col min="27" max="27" width="11.83203125" bestFit="1" customWidth="1"/>
    <col min="28" max="28" width="11.83203125" customWidth="1"/>
    <col min="29" max="29" width="13.1640625" customWidth="1"/>
    <col min="30" max="30" width="16.83203125" bestFit="1" customWidth="1"/>
    <col min="31" max="31" width="12.1640625" bestFit="1" customWidth="1"/>
    <col min="32" max="32" width="35.1640625" bestFit="1" customWidth="1"/>
  </cols>
  <sheetData>
    <row r="1" spans="1:31" s="4" customFormat="1" ht="30.75" customHeight="1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28</v>
      </c>
      <c r="K1" s="2" t="s">
        <v>27</v>
      </c>
      <c r="L1" s="2" t="s">
        <v>16</v>
      </c>
      <c r="M1" s="2" t="s">
        <v>15</v>
      </c>
      <c r="N1" s="2" t="s">
        <v>24</v>
      </c>
      <c r="O1" s="2" t="s">
        <v>25</v>
      </c>
      <c r="P1" s="2" t="s">
        <v>18</v>
      </c>
      <c r="Q1" s="2" t="s">
        <v>9</v>
      </c>
      <c r="R1" s="2" t="s">
        <v>19</v>
      </c>
      <c r="S1" s="2" t="s">
        <v>10</v>
      </c>
      <c r="T1" s="2" t="s">
        <v>20</v>
      </c>
      <c r="U1" s="2" t="s">
        <v>11</v>
      </c>
      <c r="V1" s="2" t="s">
        <v>21</v>
      </c>
      <c r="W1" s="2" t="s">
        <v>12</v>
      </c>
      <c r="X1" s="2" t="s">
        <v>22</v>
      </c>
      <c r="Y1" s="2" t="s">
        <v>13</v>
      </c>
      <c r="Z1" s="2" t="s">
        <v>23</v>
      </c>
      <c r="AA1" s="2" t="s">
        <v>17</v>
      </c>
      <c r="AB1" s="2" t="s">
        <v>29</v>
      </c>
      <c r="AC1" s="2" t="s">
        <v>30</v>
      </c>
      <c r="AD1" s="2" t="s">
        <v>26</v>
      </c>
      <c r="AE1" s="2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"/>
  <sheetViews>
    <sheetView workbookViewId="0">
      <selection activeCell="AB6" sqref="AB6"/>
    </sheetView>
  </sheetViews>
  <sheetFormatPr baseColWidth="10" defaultRowHeight="12" x14ac:dyDescent="0.2"/>
  <cols>
    <col min="8" max="8" width="15.83203125" bestFit="1" customWidth="1"/>
  </cols>
  <sheetData>
    <row r="1" spans="1:29" s="4" customFormat="1" ht="30.75" customHeight="1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28</v>
      </c>
      <c r="K1" s="2" t="s">
        <v>27</v>
      </c>
      <c r="L1" s="2" t="s">
        <v>16</v>
      </c>
      <c r="M1" s="2" t="s">
        <v>15</v>
      </c>
      <c r="N1" s="2" t="s">
        <v>24</v>
      </c>
      <c r="O1" s="2" t="s">
        <v>25</v>
      </c>
      <c r="P1" s="2" t="s">
        <v>18</v>
      </c>
      <c r="Q1" s="2" t="s">
        <v>9</v>
      </c>
      <c r="R1" s="2" t="s">
        <v>19</v>
      </c>
      <c r="S1" s="2" t="s">
        <v>10</v>
      </c>
      <c r="T1" s="2" t="s">
        <v>20</v>
      </c>
      <c r="U1" s="2" t="s">
        <v>11</v>
      </c>
      <c r="V1" s="2" t="s">
        <v>21</v>
      </c>
      <c r="W1" s="2" t="s">
        <v>12</v>
      </c>
      <c r="X1" s="2" t="s">
        <v>22</v>
      </c>
      <c r="Y1" s="2" t="s">
        <v>13</v>
      </c>
      <c r="Z1" s="2" t="s">
        <v>23</v>
      </c>
      <c r="AA1" s="2" t="s">
        <v>17</v>
      </c>
      <c r="AB1" s="2" t="s">
        <v>26</v>
      </c>
      <c r="AC1" s="2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7"/>
  <sheetViews>
    <sheetView workbookViewId="0">
      <selection activeCell="AF1" sqref="AF1:AF1048576"/>
    </sheetView>
  </sheetViews>
  <sheetFormatPr baseColWidth="10" defaultRowHeight="12" x14ac:dyDescent="0.2"/>
  <cols>
    <col min="1" max="1" width="12.1640625" bestFit="1" customWidth="1"/>
    <col min="2" max="2" width="9.83203125" bestFit="1" customWidth="1"/>
    <col min="3" max="3" width="38.83203125" bestFit="1" customWidth="1"/>
    <col min="4" max="4" width="15.83203125" bestFit="1" customWidth="1"/>
    <col min="5" max="5" width="17.1640625" bestFit="1" customWidth="1"/>
    <col min="6" max="6" width="17.83203125" bestFit="1" customWidth="1"/>
    <col min="7" max="7" width="35.83203125" bestFit="1" customWidth="1"/>
    <col min="8" max="9" width="17.1640625" bestFit="1" customWidth="1"/>
    <col min="10" max="10" width="17" bestFit="1" customWidth="1"/>
    <col min="11" max="11" width="18.1640625" bestFit="1" customWidth="1"/>
    <col min="12" max="12" width="12.1640625" bestFit="1" customWidth="1"/>
    <col min="13" max="13" width="13.83203125" bestFit="1" customWidth="1"/>
    <col min="14" max="14" width="12.1640625" bestFit="1" customWidth="1"/>
    <col min="15" max="15" width="11.33203125" bestFit="1" customWidth="1"/>
    <col min="16" max="16" width="4.1640625" bestFit="1" customWidth="1"/>
    <col min="17" max="17" width="11.83203125" bestFit="1" customWidth="1"/>
    <col min="18" max="18" width="4.33203125" bestFit="1" customWidth="1"/>
    <col min="20" max="20" width="4.83203125" bestFit="1" customWidth="1"/>
    <col min="21" max="21" width="12.1640625" bestFit="1" customWidth="1"/>
    <col min="22" max="22" width="4.83203125" bestFit="1" customWidth="1"/>
    <col min="23" max="23" width="12.1640625" bestFit="1" customWidth="1"/>
    <col min="24" max="24" width="4.33203125" bestFit="1" customWidth="1"/>
    <col min="26" max="26" width="4.1640625" bestFit="1" customWidth="1"/>
    <col min="27" max="27" width="11.83203125" bestFit="1" customWidth="1"/>
    <col min="28" max="28" width="11.83203125" customWidth="1"/>
    <col min="29" max="29" width="13.1640625" customWidth="1"/>
    <col min="30" max="30" width="16.83203125" bestFit="1" customWidth="1"/>
    <col min="31" max="31" width="12.1640625" bestFit="1" customWidth="1"/>
    <col min="32" max="32" width="35.1640625" bestFit="1" customWidth="1"/>
  </cols>
  <sheetData>
    <row r="1" spans="1:31" s="4" customFormat="1" ht="30.75" customHeight="1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28</v>
      </c>
      <c r="K1" s="2" t="s">
        <v>27</v>
      </c>
      <c r="L1" s="2" t="s">
        <v>16</v>
      </c>
      <c r="M1" s="2" t="s">
        <v>15</v>
      </c>
      <c r="N1" s="2" t="s">
        <v>24</v>
      </c>
      <c r="O1" s="2" t="s">
        <v>25</v>
      </c>
      <c r="P1" s="2" t="s">
        <v>18</v>
      </c>
      <c r="Q1" s="2" t="s">
        <v>9</v>
      </c>
      <c r="R1" s="2" t="s">
        <v>19</v>
      </c>
      <c r="S1" s="2" t="s">
        <v>10</v>
      </c>
      <c r="T1" s="2" t="s">
        <v>20</v>
      </c>
      <c r="U1" s="2" t="s">
        <v>11</v>
      </c>
      <c r="V1" s="2" t="s">
        <v>21</v>
      </c>
      <c r="W1" s="2" t="s">
        <v>12</v>
      </c>
      <c r="X1" s="2" t="s">
        <v>22</v>
      </c>
      <c r="Y1" s="2" t="s">
        <v>13</v>
      </c>
      <c r="Z1" s="2" t="s">
        <v>23</v>
      </c>
      <c r="AA1" s="2" t="s">
        <v>17</v>
      </c>
      <c r="AB1" s="2" t="s">
        <v>29</v>
      </c>
      <c r="AC1" s="2" t="s">
        <v>30</v>
      </c>
      <c r="AD1" s="2" t="s">
        <v>26</v>
      </c>
      <c r="AE1" s="2" t="s">
        <v>14</v>
      </c>
    </row>
    <row r="3" spans="1:31" x14ac:dyDescent="0.2">
      <c r="C3" t="s">
        <v>31</v>
      </c>
    </row>
    <row r="4" spans="1:31" x14ac:dyDescent="0.2">
      <c r="C4" t="s">
        <v>32</v>
      </c>
    </row>
    <row r="5" spans="1:31" x14ac:dyDescent="0.2">
      <c r="C5" t="s">
        <v>33</v>
      </c>
    </row>
    <row r="6" spans="1:31" x14ac:dyDescent="0.2">
      <c r="C6" t="s">
        <v>34</v>
      </c>
    </row>
    <row r="7" spans="1:31" x14ac:dyDescent="0.2">
      <c r="C7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Corriente </vt:lpstr>
      <vt:lpstr>Capital </vt:lpstr>
      <vt:lpstr>0,0</vt:lpstr>
      <vt:lpstr>No se contempla como gasto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Portocarrero</dc:creator>
  <cp:lastModifiedBy>soporte</cp:lastModifiedBy>
  <dcterms:created xsi:type="dcterms:W3CDTF">2016-01-28T20:37:56Z</dcterms:created>
  <dcterms:modified xsi:type="dcterms:W3CDTF">2020-04-30T15:41:53Z</dcterms:modified>
</cp:coreProperties>
</file>