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tranet.mivah.go.cr/VD_MIVAH_USERS/ckey/2021/SOTAH/2021/PRESUPUESTO/MAPP 2022/Respuesta del SOTAH/BANHVI/"/>
    </mc:Choice>
  </mc:AlternateContent>
  <xr:revisionPtr revIDLastSave="0" documentId="8_{E1686324-9C6C-48B1-9752-34318259E6F9}" xr6:coauthVersionLast="46" xr6:coauthVersionMax="46" xr10:uidLastSave="{00000000-0000-0000-0000-000000000000}"/>
  <bookViews>
    <workbookView showHorizontalScroll="0" showVerticalScroll="0" showSheetTabs="0" xWindow="-120" yWindow="-120" windowWidth="20730" windowHeight="11160" xr2:uid="{00000000-000D-0000-FFFF-FFFF00000000}"/>
  </bookViews>
  <sheets>
    <sheet name="MATRIZ FINAL" sheetId="7" r:id="rId1"/>
  </sheets>
  <definedNames>
    <definedName name="_xlnm.Print_Area" localSheetId="0">'MATRIZ FINAL'!$A$1:$AA$29</definedName>
    <definedName name="_xlnm.Print_Titles" localSheetId="0">'MATRIZ FINAL'!$1:$7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28" i="7" l="1"/>
  <c r="W28" i="7" s="1"/>
  <c r="U28" i="7"/>
  <c r="V16" i="7"/>
  <c r="W16" i="7"/>
  <c r="V18" i="7"/>
  <c r="W18" i="7" s="1"/>
  <c r="V20" i="7"/>
  <c r="W20" i="7" s="1"/>
  <c r="V22" i="7"/>
  <c r="W22" i="7"/>
  <c r="V24" i="7"/>
  <c r="W24" i="7"/>
  <c r="V26" i="7"/>
  <c r="W26" i="7" s="1"/>
  <c r="U18" i="7"/>
  <c r="U20" i="7"/>
  <c r="U22" i="7"/>
  <c r="U24" i="7"/>
  <c r="U26" i="7"/>
  <c r="U16" i="7"/>
</calcChain>
</file>

<file path=xl/sharedStrings.xml><?xml version="1.0" encoding="utf-8"?>
<sst xmlns="http://schemas.openxmlformats.org/spreadsheetml/2006/main" count="102" uniqueCount="89">
  <si>
    <t>MATRIZ DE ARTICULACION PLAN PRESUPUESTO 2022</t>
  </si>
  <si>
    <t>Nombre de la Institución:</t>
  </si>
  <si>
    <t>Nombre del jerarca de la institución:</t>
  </si>
  <si>
    <t>Sector:</t>
  </si>
  <si>
    <t>Ministro(a) Rector(a)</t>
  </si>
  <si>
    <t>Objetivo Nacional:</t>
  </si>
  <si>
    <t>PLAN NACIONAL DE DESARROLLO E INVERSION PUBLICA 2019-2022 (PNDIP)</t>
  </si>
  <si>
    <t>PROGRAMACIÓN ESTRATÉGICA PRESUPUESTARIA</t>
  </si>
  <si>
    <t>ODS VINCULADO</t>
  </si>
  <si>
    <t>ÁREA ESTRATEGICA DE ARTICULACIÓN PRESIDENCIAL</t>
  </si>
  <si>
    <t>OBJETIVO DE LAS METAS DEL ÁREA ESTRATÉGICA</t>
  </si>
  <si>
    <t xml:space="preserve">
INTERVENCION ESTRATEGICA</t>
  </si>
  <si>
    <t>OBJETIVO INTERVENCION ESTRATEGICA</t>
  </si>
  <si>
    <t>INDICADOR DE LA INTERVENCION ESTRATEGICA</t>
  </si>
  <si>
    <t>LINEA BASE DEL INDICADOR (regional cuando proceda)</t>
  </si>
  <si>
    <t>META DEL PERIODO Y ANUALES (regional cuando proceda)</t>
  </si>
  <si>
    <t>COBERTURA GEOGRAFICA POR REGION</t>
  </si>
  <si>
    <t>OBJETIVO ESTRATÉGICO INSTITUCIONAL (PEI)</t>
  </si>
  <si>
    <t>CODIGO Y NOMBRE DEL  PROGRAMA O SUBPROGRAMA PRESUPUESTARIO</t>
  </si>
  <si>
    <t>CODIGO Y NOMBRE DEL PRODUCTO FINAL Y/O INTERMEDIO (BIENES/
SERVICIOS)</t>
  </si>
  <si>
    <t>UNIDAD DE MEDIDA DEL PRODUCTO</t>
  </si>
  <si>
    <t>POBLACIÓN META</t>
  </si>
  <si>
    <t xml:space="preserve">CODIGO Y NOMBRE INDICADORES DE PRODUCTO FINAL Y/O INTERMEDIO  </t>
  </si>
  <si>
    <t>LÍNEA BASE</t>
  </si>
  <si>
    <t xml:space="preserve">METAS DEL INDICADOR </t>
  </si>
  <si>
    <t>ESTIMACIÓN ANUAL DE RECURSOS PRESUPUESTARIOS (en millones de colones)</t>
  </si>
  <si>
    <t>SUPUESTOS, NOTAS TÉCNICAS Y OBSERVACIONES</t>
  </si>
  <si>
    <t>DESCRIPCIÓN</t>
  </si>
  <si>
    <t>CANTIDAD</t>
  </si>
  <si>
    <t>USUARIO (A)</t>
  </si>
  <si>
    <t>HOMBRES</t>
  </si>
  <si>
    <t>MUJERES</t>
  </si>
  <si>
    <t>MONTO</t>
  </si>
  <si>
    <t>FUENTE DE FINANCIAMIENTO</t>
  </si>
  <si>
    <t>t</t>
  </si>
  <si>
    <t>DESEMPEÑO PROYECTADO</t>
  </si>
  <si>
    <t>FF</t>
  </si>
  <si>
    <t>ANUAL</t>
  </si>
  <si>
    <t>t+1</t>
  </si>
  <si>
    <t>t+2</t>
  </si>
  <si>
    <t>t+3</t>
  </si>
  <si>
    <t>BANCO HIPOTECARIO DE LA VIVIENDA</t>
  </si>
  <si>
    <t>DAGOBERTO HIDALGO CORTÉS, Gerente General</t>
  </si>
  <si>
    <t>ORDENAMIENTO TERRITORIAL Y ASENTAMIENTOS HUMANOS</t>
  </si>
  <si>
    <t>IRENE CAMPOS GÓMEZ</t>
  </si>
  <si>
    <t>Generar un crecimiento económico inclusivo a nivel nacional y regional, en armonía con el ambiente, generando empleos de calidad, reduciendo la pobreza y la desigualdad</t>
  </si>
  <si>
    <t>Objetivo 1. Poner fin a la pobreza en todas sus formar en todo el mundo. Indicador 1.4.1. Proporción de la población que vive en hogares con acceso a los servicios básicos.</t>
  </si>
  <si>
    <t>Infraestructura, Movilidad y Ordenamiento Territorial.</t>
  </si>
  <si>
    <t>Generar condiciones de planificación urbana, ordenamiento territorial, infraestructura y movilidad para el logro de espacios urbanos y rurales resilientes, sostenibles e inclusivos.</t>
  </si>
  <si>
    <t>2. Programa de atención del déficit habitacional para la población de escasos recursos económicos.</t>
  </si>
  <si>
    <t>Generar soluciones de vivienda para la población de escasos recursos económicos mediante el otorgamiento de bonos de vivienda.</t>
  </si>
  <si>
    <t>Número de soluciones de vivienda otorgados a la población de escasos recursos económicos (estratos 1 y 2).</t>
  </si>
  <si>
    <t>3. Programa de atención del déficit habitacional para la población de clase media.</t>
  </si>
  <si>
    <t xml:space="preserve">Generar soluciones de vivienda para la población de clase media, mediante el bono familiar de vivienda y alternativas crediticias. </t>
  </si>
  <si>
    <t>Número de soluciones de vivienda generadas para la población de clase media.</t>
  </si>
  <si>
    <t>Nacional</t>
  </si>
  <si>
    <t>Región Central</t>
  </si>
  <si>
    <t>Región Brunca</t>
  </si>
  <si>
    <t>Región Huetar Caribe</t>
  </si>
  <si>
    <t>Región Huetar Norte</t>
  </si>
  <si>
    <t>Región Chorotega</t>
  </si>
  <si>
    <t>Región Pacífico Central</t>
  </si>
  <si>
    <t>04.02 Mejorar la ejecución del presupuesto FOSUVI</t>
  </si>
  <si>
    <t>Programa 02 Dirección y Administración de Operaciones</t>
  </si>
  <si>
    <t>Bonos de vivienda pagados Estratos 1 y 2</t>
  </si>
  <si>
    <t>Bonos de Vivienda</t>
  </si>
  <si>
    <t>Familias beneficiadas con Bono de Vivienda</t>
  </si>
  <si>
    <t>ND</t>
  </si>
  <si>
    <t>Bonos Familiares de Vivienda pagados</t>
  </si>
  <si>
    <t>FODESAF,  JPS e Impuesto Solidario</t>
  </si>
  <si>
    <t>Bonos de vivienda pagados Estratos 3 a 6</t>
  </si>
  <si>
    <t>2019-2022
40.198</t>
  </si>
  <si>
    <t>Anual 2022
9.100</t>
  </si>
  <si>
    <t>Anual 2022
1.684</t>
  </si>
  <si>
    <t>Anual 2022
1.988</t>
  </si>
  <si>
    <t>Anual 2022
1.863</t>
  </si>
  <si>
    <t>Anual 2022
1.697</t>
  </si>
  <si>
    <t>Anual 2022
1.146</t>
  </si>
  <si>
    <t>Anual 2022
722</t>
  </si>
  <si>
    <t xml:space="preserve">
Anual 2022
538</t>
  </si>
  <si>
    <t>2019-2022
8.172</t>
  </si>
  <si>
    <t>2019-2021
8.667</t>
  </si>
  <si>
    <t>2019-2022
8.508</t>
  </si>
  <si>
    <t>2019-2022
6.288</t>
  </si>
  <si>
    <t>2019-2022
5.746</t>
  </si>
  <si>
    <t>2019-2022
2.807</t>
  </si>
  <si>
    <t>2019-2022
2.065</t>
  </si>
  <si>
    <t>Debido al procedimiento se mantienen las cifras proyectadas inicialmente para los años 2021 y 2022; no obstante, la estimación realista preliminar para el año 2022 es de 740 bonos por pagar. Lo anterior, tomando en consideración la tendencia creciente actual de este indicador y los red ursos presupuestarios comunicados por FODESAF (oficio MTSS-DMT-OF-535-2021 del 3 de abril de 2021). Posteriormente, deberá evaluarse la necesidad de ajustar estos datos cuando se tenga el presupuesto real para el 2022 y se determine el monto real que ingresen de los recursos 2021 presupuestados.</t>
  </si>
  <si>
    <t>Según procedimiento se mantienen las cifras proyectadas y ajustadas para los años 2021 y 2022; no obstante, la estimación realista preliminar para el año 2022 es de 8.906  bonos por pagar en el 2022. Lo anterior, tomando en consideración los recursos presupuestarios comunicados por FODESAF (oficio MTSS-DMT-OF-535-2021 del 3 de abril de 2021). Posteriormente, deberá evaluarse la necesidad de ajustar estos datos cuando se tenga el presupuesto real para el 2022 y se determine el monto real que ingresen de los recursos 2021 presupuestados.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</si>
</sst>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4"/>
      <color theme="0"/>
      <name val="Arial Narrow"/>
      <family val="2"/>
    </font>
    <font>
      <b/>
      <sz val="14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sz val="10"/>
      <color theme="1"/>
      <name val="Arial Narrow"/>
      <family val="2"/>
    </font>
    <font>
      <b/>
      <sz val="18"/>
      <color theme="1"/>
      <name val="Arial Narrow"/>
      <family val="2"/>
    </font>
    <font>
      <sz val="18"/>
      <color theme="1"/>
      <name val="Arial Narrow"/>
      <family val="2"/>
    </font>
    <font>
      <sz val="12"/>
      <color theme="1"/>
      <name val="Arial Narrow"/>
      <family val="2"/>
    </font>
    <font>
      <sz val="11"/>
      <color theme="1"/>
      <name val="Arial Narrow"/>
      <family val="2"/>
    </font>
    <font>
      <sz val="9"/>
      <name val="Arial Narrow"/>
      <family val="2"/>
    </font>
    <font>
      <sz val="11"/>
      <name val="Arial Narrow"/>
      <family val="2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/>
      <top/>
      <bottom style="medium">
        <color indexed="64"/>
      </bottom>
      <diagonal/>
    </border>
    <border>
      <left style="thick">
        <color theme="0"/>
      </left>
      <right style="medium">
        <color theme="0"/>
      </right>
      <top style="thick">
        <color theme="0"/>
      </top>
      <bottom style="thick">
        <color theme="0"/>
      </bottom>
      <diagonal/>
    </border>
    <border>
      <left style="medium">
        <color theme="0"/>
      </left>
      <right style="thin">
        <color indexed="64"/>
      </right>
      <top style="thick">
        <color theme="0"/>
      </top>
      <bottom style="thick">
        <color theme="0"/>
      </bottom>
      <diagonal/>
    </border>
    <border>
      <left style="thin">
        <color indexed="64"/>
      </left>
      <right style="thin">
        <color indexed="64"/>
      </right>
      <top style="thick">
        <color theme="0"/>
      </top>
      <bottom style="thick">
        <color theme="0"/>
      </bottom>
      <diagonal/>
    </border>
    <border>
      <left style="thin">
        <color indexed="64"/>
      </left>
      <right style="medium">
        <color theme="0"/>
      </right>
      <top style="thick">
        <color theme="0"/>
      </top>
      <bottom style="thick">
        <color theme="0"/>
      </bottom>
      <diagonal/>
    </border>
    <border>
      <left style="medium">
        <color theme="0"/>
      </left>
      <right style="thick">
        <color theme="0"/>
      </right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thick">
        <color theme="0"/>
      </left>
      <right/>
      <top/>
      <bottom style="medium">
        <color theme="0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5" fillId="7" borderId="19" xfId="0" applyFont="1" applyFill="1" applyBorder="1" applyAlignment="1">
      <alignment horizontal="center" vertical="center" wrapText="1"/>
    </xf>
    <xf numFmtId="0" fontId="5" fillId="5" borderId="23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/>
    <xf numFmtId="0" fontId="10" fillId="0" borderId="0" xfId="0" applyFont="1"/>
    <xf numFmtId="0" fontId="1" fillId="0" borderId="0" xfId="0" applyFont="1" applyAlignment="1">
      <alignment vertical="center"/>
    </xf>
    <xf numFmtId="0" fontId="10" fillId="0" borderId="0" xfId="0" applyFont="1" applyFill="1"/>
    <xf numFmtId="0" fontId="10" fillId="0" borderId="0" xfId="0" applyFont="1" applyFill="1" applyAlignment="1"/>
    <xf numFmtId="0" fontId="10" fillId="0" borderId="0" xfId="0" applyFont="1" applyAlignment="1"/>
    <xf numFmtId="0" fontId="11" fillId="0" borderId="0" xfId="0" applyFont="1"/>
    <xf numFmtId="0" fontId="12" fillId="3" borderId="4" xfId="0" applyFont="1" applyFill="1" applyBorder="1" applyAlignment="1">
      <alignment horizontal="center" vertical="center" wrapText="1"/>
    </xf>
    <xf numFmtId="164" fontId="11" fillId="0" borderId="0" xfId="0" applyNumberFormat="1" applyFont="1"/>
    <xf numFmtId="0" fontId="12" fillId="3" borderId="3" xfId="0" applyFont="1" applyFill="1" applyBorder="1" applyAlignment="1">
      <alignment horizontal="justify" vertical="top" wrapText="1"/>
    </xf>
    <xf numFmtId="0" fontId="0" fillId="0" borderId="8" xfId="0" applyFont="1" applyBorder="1" applyAlignment="1">
      <alignment horizontal="justify" vertical="top" wrapText="1"/>
    </xf>
    <xf numFmtId="0" fontId="11" fillId="0" borderId="8" xfId="0" applyFont="1" applyBorder="1" applyAlignment="1">
      <alignment horizontal="justify" vertical="top" wrapText="1"/>
    </xf>
    <xf numFmtId="0" fontId="11" fillId="0" borderId="11" xfId="0" applyFont="1" applyBorder="1" applyAlignment="1">
      <alignment horizontal="justify" vertical="top" wrapText="1"/>
    </xf>
    <xf numFmtId="0" fontId="12" fillId="3" borderId="3" xfId="0" applyFont="1" applyFill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8" borderId="1" xfId="0" applyFont="1" applyFill="1" applyBorder="1" applyAlignment="1">
      <alignment horizontal="left" vertical="center"/>
    </xf>
    <xf numFmtId="0" fontId="2" fillId="8" borderId="2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6" fillId="4" borderId="4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8" borderId="14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top" wrapText="1"/>
    </xf>
    <xf numFmtId="3" fontId="12" fillId="3" borderId="3" xfId="0" applyNumberFormat="1" applyFont="1" applyFill="1" applyBorder="1" applyAlignment="1">
      <alignment horizontal="center" vertical="top" wrapText="1"/>
    </xf>
    <xf numFmtId="0" fontId="13" fillId="0" borderId="8" xfId="0" applyFont="1" applyBorder="1" applyAlignment="1">
      <alignment horizontal="justify" vertical="top" wrapText="1"/>
    </xf>
    <xf numFmtId="3" fontId="13" fillId="0" borderId="8" xfId="0" applyNumberFormat="1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4" fillId="0" borderId="11" xfId="0" applyFont="1" applyBorder="1" applyAlignment="1">
      <alignment horizontal="center" vertical="center" wrapText="1"/>
    </xf>
    <xf numFmtId="164" fontId="14" fillId="0" borderId="11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justify" vertical="top" wrapText="1"/>
    </xf>
    <xf numFmtId="3" fontId="13" fillId="0" borderId="11" xfId="0" applyNumberFormat="1" applyFont="1" applyBorder="1" applyAlignment="1">
      <alignment horizontal="center" vertical="top" wrapText="1"/>
    </xf>
    <xf numFmtId="0" fontId="13" fillId="0" borderId="11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justify" vertical="top" wrapText="1"/>
    </xf>
    <xf numFmtId="0" fontId="14" fillId="0" borderId="8" xfId="0" applyFont="1" applyBorder="1" applyAlignment="1">
      <alignment horizontal="center" vertical="top" wrapText="1"/>
    </xf>
    <xf numFmtId="3" fontId="14" fillId="0" borderId="11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top" wrapText="1"/>
    </xf>
    <xf numFmtId="3" fontId="12" fillId="3" borderId="3" xfId="0" applyNumberFormat="1" applyFont="1" applyFill="1" applyBorder="1" applyAlignment="1">
      <alignment horizontal="center" vertical="center" wrapText="1"/>
    </xf>
    <xf numFmtId="164" fontId="12" fillId="3" borderId="3" xfId="0" applyNumberFormat="1" applyFont="1" applyFill="1" applyBorder="1" applyAlignment="1">
      <alignment horizontal="center" vertical="center" wrapText="1"/>
    </xf>
    <xf numFmtId="3" fontId="12" fillId="3" borderId="1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847725</xdr:colOff>
      <xdr:row>0</xdr:row>
      <xdr:rowOff>154781</xdr:rowOff>
    </xdr:from>
    <xdr:to>
      <xdr:col>7</xdr:col>
      <xdr:colOff>212415</xdr:colOff>
      <xdr:row>0</xdr:row>
      <xdr:rowOff>761841</xdr:rowOff>
    </xdr:to>
    <xdr:pic>
      <xdr:nvPicPr>
        <xdr:cNvPr id="2" name="1 Imagen" descr="logo final Ministerio de HAcienda-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8944" y="154781"/>
          <a:ext cx="1632592" cy="60706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59531</xdr:colOff>
      <xdr:row>0</xdr:row>
      <xdr:rowOff>71438</xdr:rowOff>
    </xdr:from>
    <xdr:to>
      <xdr:col>5</xdr:col>
      <xdr:colOff>478631</xdr:colOff>
      <xdr:row>1</xdr:row>
      <xdr:rowOff>35719</xdr:rowOff>
    </xdr:to>
    <xdr:pic>
      <xdr:nvPicPr>
        <xdr:cNvPr id="5" name="Imagen 4" descr="https://documentos.mideplan.go.cr/share/proxy/alfresco-noauth/api/internal/shared/node/Fc2-zFMnTte9vISgHVzuzw/content/thumbnails/imgpreview?c=force&amp;lastModified=imgpreview%3A1614790131329">
          <a:extLst>
            <a:ext uri="{FF2B5EF4-FFF2-40B4-BE49-F238E27FC236}">
              <a16:creationId xmlns:a16="http://schemas.microsoft.com/office/drawing/2014/main" id="{0ED77555-6360-4EA6-BA8D-3132248F21A9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531" y="71438"/>
          <a:ext cx="6369844" cy="84534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0"/>
  <sheetViews>
    <sheetView showGridLines="0" tabSelected="1" topLeftCell="A14" zoomScale="70" zoomScaleNormal="70" zoomScalePageLayoutView="40" workbookViewId="0">
      <selection activeCell="A14" sqref="A14:A29"/>
    </sheetView>
  </sheetViews>
  <sheetFormatPr baseColWidth="10" defaultColWidth="11.42578125" defaultRowHeight="16.5" x14ac:dyDescent="0.3"/>
  <cols>
    <col min="1" max="1" width="15.42578125" style="13" customWidth="1"/>
    <col min="2" max="2" width="18" style="13" customWidth="1"/>
    <col min="3" max="3" width="18.42578125" style="13" customWidth="1"/>
    <col min="4" max="4" width="18.85546875" style="13" customWidth="1"/>
    <col min="5" max="5" width="18.42578125" style="13" customWidth="1"/>
    <col min="6" max="6" width="19.85546875" style="13" customWidth="1"/>
    <col min="7" max="7" width="14.140625" style="13" customWidth="1"/>
    <col min="8" max="8" width="14.5703125" style="13" customWidth="1"/>
    <col min="9" max="9" width="16.28515625" style="13" customWidth="1"/>
    <col min="10" max="10" width="20.28515625" style="13" customWidth="1"/>
    <col min="11" max="11" width="23.5703125" style="13" customWidth="1"/>
    <col min="12" max="12" width="17.5703125" style="13" customWidth="1"/>
    <col min="13" max="13" width="18" style="13" customWidth="1"/>
    <col min="14" max="14" width="12.28515625" style="13" customWidth="1"/>
    <col min="15" max="15" width="12.42578125" style="13" customWidth="1"/>
    <col min="16" max="17" width="13" style="13" customWidth="1"/>
    <col min="18" max="18" width="18.140625" style="13" customWidth="1"/>
    <col min="19" max="19" width="14.42578125" style="13" customWidth="1"/>
    <col min="20" max="20" width="13.140625" style="13" customWidth="1"/>
    <col min="21" max="21" width="13.5703125" style="13" customWidth="1"/>
    <col min="22" max="22" width="12.5703125" style="13" customWidth="1"/>
    <col min="23" max="23" width="11.85546875" style="13" customWidth="1"/>
    <col min="24" max="24" width="13.5703125" style="13" customWidth="1"/>
    <col min="25" max="25" width="21.85546875" style="13" customWidth="1"/>
    <col min="26" max="26" width="49.42578125" style="13" customWidth="1"/>
    <col min="27" max="27" width="1.42578125" style="13" customWidth="1"/>
    <col min="28" max="16384" width="11.42578125" style="13"/>
  </cols>
  <sheetData>
    <row r="1" spans="1:28" s="6" customFormat="1" ht="69" customHeight="1" x14ac:dyDescent="0.35">
      <c r="A1" s="50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</row>
    <row r="2" spans="1:28" s="7" customFormat="1" ht="34.5" customHeight="1" thickBot="1" x14ac:dyDescent="0.4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</row>
    <row r="3" spans="1:28" s="8" customFormat="1" ht="24.6" customHeight="1" thickBot="1" x14ac:dyDescent="0.3">
      <c r="A3" s="22" t="s">
        <v>1</v>
      </c>
      <c r="B3" s="23"/>
      <c r="C3" s="23"/>
      <c r="D3" s="43" t="s">
        <v>41</v>
      </c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5"/>
    </row>
    <row r="4" spans="1:28" s="9" customFormat="1" ht="24.95" customHeight="1" thickBot="1" x14ac:dyDescent="0.3">
      <c r="A4" s="22" t="s">
        <v>2</v>
      </c>
      <c r="B4" s="23"/>
      <c r="C4" s="23"/>
      <c r="D4" s="43" t="s">
        <v>42</v>
      </c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5"/>
    </row>
    <row r="5" spans="1:28" s="10" customFormat="1" ht="24.95" customHeight="1" thickBot="1" x14ac:dyDescent="0.3">
      <c r="A5" s="24" t="s">
        <v>3</v>
      </c>
      <c r="B5" s="25"/>
      <c r="C5" s="25"/>
      <c r="D5" s="46" t="s">
        <v>43</v>
      </c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8"/>
    </row>
    <row r="6" spans="1:28" s="11" customFormat="1" ht="24.95" customHeight="1" thickBot="1" x14ac:dyDescent="0.3">
      <c r="A6" s="24" t="s">
        <v>4</v>
      </c>
      <c r="B6" s="25"/>
      <c r="C6" s="25"/>
      <c r="D6" s="46" t="s">
        <v>44</v>
      </c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8"/>
    </row>
    <row r="7" spans="1:28" s="12" customFormat="1" ht="24.95" customHeight="1" thickBot="1" x14ac:dyDescent="0.3">
      <c r="A7" s="26" t="s">
        <v>5</v>
      </c>
      <c r="B7" s="27"/>
      <c r="C7" s="28"/>
      <c r="D7" s="44" t="s">
        <v>45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5"/>
    </row>
    <row r="8" spans="1:28" ht="90.6" customHeight="1" thickBot="1" x14ac:dyDescent="0.35">
      <c r="A8" s="58" t="s">
        <v>6</v>
      </c>
      <c r="B8" s="58"/>
      <c r="C8" s="58"/>
      <c r="D8" s="58"/>
      <c r="E8" s="58"/>
      <c r="F8" s="58"/>
      <c r="G8" s="58"/>
      <c r="H8" s="58"/>
      <c r="I8" s="58"/>
      <c r="J8" s="58"/>
      <c r="K8" s="54" t="s">
        <v>7</v>
      </c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</row>
    <row r="9" spans="1:28" ht="36.6" customHeight="1" thickTop="1" thickBot="1" x14ac:dyDescent="0.35">
      <c r="A9" s="34" t="s">
        <v>8</v>
      </c>
      <c r="B9" s="55" t="s">
        <v>9</v>
      </c>
      <c r="C9" s="34" t="s">
        <v>10</v>
      </c>
      <c r="D9" s="34" t="s">
        <v>11</v>
      </c>
      <c r="E9" s="34" t="s">
        <v>12</v>
      </c>
      <c r="F9" s="34" t="s">
        <v>13</v>
      </c>
      <c r="G9" s="34" t="s">
        <v>14</v>
      </c>
      <c r="H9" s="34" t="s">
        <v>15</v>
      </c>
      <c r="I9" s="51" t="s">
        <v>16</v>
      </c>
      <c r="J9" s="34" t="s">
        <v>17</v>
      </c>
      <c r="K9" s="34" t="s">
        <v>18</v>
      </c>
      <c r="L9" s="34" t="s">
        <v>19</v>
      </c>
      <c r="M9" s="29" t="s">
        <v>20</v>
      </c>
      <c r="N9" s="30"/>
      <c r="O9" s="29" t="s">
        <v>21</v>
      </c>
      <c r="P9" s="33"/>
      <c r="Q9" s="33"/>
      <c r="R9" s="34" t="s">
        <v>22</v>
      </c>
      <c r="S9" s="34" t="s">
        <v>23</v>
      </c>
      <c r="T9" s="61" t="s">
        <v>24</v>
      </c>
      <c r="U9" s="62"/>
      <c r="V9" s="62"/>
      <c r="W9" s="55"/>
      <c r="X9" s="61" t="s">
        <v>25</v>
      </c>
      <c r="Y9" s="55"/>
      <c r="Z9" s="34" t="s">
        <v>26</v>
      </c>
    </row>
    <row r="10" spans="1:28" ht="21.6" customHeight="1" thickTop="1" thickBot="1" x14ac:dyDescent="0.35">
      <c r="A10" s="35"/>
      <c r="B10" s="56"/>
      <c r="C10" s="35"/>
      <c r="D10" s="35"/>
      <c r="E10" s="35"/>
      <c r="F10" s="35"/>
      <c r="G10" s="35"/>
      <c r="H10" s="35"/>
      <c r="I10" s="52"/>
      <c r="J10" s="35"/>
      <c r="K10" s="35"/>
      <c r="L10" s="35"/>
      <c r="M10" s="35" t="s">
        <v>27</v>
      </c>
      <c r="N10" s="41" t="s">
        <v>28</v>
      </c>
      <c r="O10" s="34" t="s">
        <v>29</v>
      </c>
      <c r="P10" s="37" t="s">
        <v>28</v>
      </c>
      <c r="Q10" s="38"/>
      <c r="R10" s="35"/>
      <c r="S10" s="35"/>
      <c r="T10" s="39"/>
      <c r="U10" s="63"/>
      <c r="V10" s="63"/>
      <c r="W10" s="56"/>
      <c r="X10" s="40"/>
      <c r="Y10" s="57"/>
      <c r="Z10" s="35"/>
    </row>
    <row r="11" spans="1:28" ht="11.45" customHeight="1" thickTop="1" thickBot="1" x14ac:dyDescent="0.35">
      <c r="A11" s="35"/>
      <c r="B11" s="56"/>
      <c r="C11" s="35"/>
      <c r="D11" s="35"/>
      <c r="E11" s="35"/>
      <c r="F11" s="35"/>
      <c r="G11" s="35"/>
      <c r="H11" s="35"/>
      <c r="I11" s="52"/>
      <c r="J11" s="35"/>
      <c r="K11" s="35"/>
      <c r="L11" s="35"/>
      <c r="M11" s="35"/>
      <c r="N11" s="41"/>
      <c r="O11" s="35"/>
      <c r="P11" s="35" t="s">
        <v>30</v>
      </c>
      <c r="Q11" s="39" t="s">
        <v>31</v>
      </c>
      <c r="R11" s="35"/>
      <c r="S11" s="35"/>
      <c r="T11" s="40"/>
      <c r="U11" s="64"/>
      <c r="V11" s="64"/>
      <c r="W11" s="57"/>
      <c r="X11" s="34" t="s">
        <v>32</v>
      </c>
      <c r="Y11" s="35" t="s">
        <v>33</v>
      </c>
      <c r="Z11" s="35"/>
    </row>
    <row r="12" spans="1:28" ht="21" customHeight="1" thickTop="1" thickBot="1" x14ac:dyDescent="0.35">
      <c r="A12" s="35"/>
      <c r="B12" s="56"/>
      <c r="C12" s="35"/>
      <c r="D12" s="35"/>
      <c r="E12" s="35"/>
      <c r="F12" s="35"/>
      <c r="G12" s="35"/>
      <c r="H12" s="35"/>
      <c r="I12" s="52"/>
      <c r="J12" s="35"/>
      <c r="K12" s="35"/>
      <c r="L12" s="35"/>
      <c r="M12" s="35"/>
      <c r="N12" s="41"/>
      <c r="O12" s="35"/>
      <c r="P12" s="35"/>
      <c r="Q12" s="39"/>
      <c r="R12" s="35"/>
      <c r="S12" s="35"/>
      <c r="T12" s="1" t="s">
        <v>34</v>
      </c>
      <c r="U12" s="67" t="s">
        <v>35</v>
      </c>
      <c r="V12" s="68"/>
      <c r="W12" s="69"/>
      <c r="X12" s="65"/>
      <c r="Y12" s="59" t="s">
        <v>36</v>
      </c>
      <c r="Z12" s="35"/>
    </row>
    <row r="13" spans="1:28" ht="21.95" customHeight="1" thickTop="1" thickBot="1" x14ac:dyDescent="0.35">
      <c r="A13" s="36"/>
      <c r="B13" s="57"/>
      <c r="C13" s="36"/>
      <c r="D13" s="36"/>
      <c r="E13" s="36"/>
      <c r="F13" s="36"/>
      <c r="G13" s="36"/>
      <c r="H13" s="36"/>
      <c r="I13" s="53"/>
      <c r="J13" s="36"/>
      <c r="K13" s="36"/>
      <c r="L13" s="36"/>
      <c r="M13" s="36"/>
      <c r="N13" s="42"/>
      <c r="O13" s="36"/>
      <c r="P13" s="36"/>
      <c r="Q13" s="40"/>
      <c r="R13" s="36">
        <v>2017</v>
      </c>
      <c r="S13" s="36">
        <v>2019</v>
      </c>
      <c r="T13" s="2" t="s">
        <v>37</v>
      </c>
      <c r="U13" s="3" t="s">
        <v>38</v>
      </c>
      <c r="V13" s="4" t="s">
        <v>39</v>
      </c>
      <c r="W13" s="5" t="s">
        <v>40</v>
      </c>
      <c r="X13" s="66"/>
      <c r="Y13" s="60" t="s">
        <v>36</v>
      </c>
      <c r="Z13" s="36"/>
    </row>
    <row r="14" spans="1:28" ht="30.6" customHeight="1" thickTop="1" thickBot="1" x14ac:dyDescent="0.35">
      <c r="A14" s="20" t="s">
        <v>46</v>
      </c>
      <c r="B14" s="20" t="s">
        <v>47</v>
      </c>
      <c r="C14" s="20" t="s">
        <v>48</v>
      </c>
      <c r="D14" s="16" t="s">
        <v>49</v>
      </c>
      <c r="E14" s="16" t="s">
        <v>50</v>
      </c>
      <c r="F14" s="16" t="s">
        <v>51</v>
      </c>
      <c r="G14" s="72">
        <v>10670</v>
      </c>
      <c r="H14" s="14" t="s">
        <v>71</v>
      </c>
      <c r="I14" s="14" t="s">
        <v>55</v>
      </c>
      <c r="J14" s="16" t="s">
        <v>62</v>
      </c>
      <c r="K14" s="16" t="s">
        <v>63</v>
      </c>
      <c r="L14" s="16" t="s">
        <v>64</v>
      </c>
      <c r="M14" s="16" t="s">
        <v>65</v>
      </c>
      <c r="N14" s="72">
        <v>9100</v>
      </c>
      <c r="O14" s="16" t="s">
        <v>66</v>
      </c>
      <c r="P14" s="20" t="s">
        <v>67</v>
      </c>
      <c r="Q14" s="20" t="s">
        <v>67</v>
      </c>
      <c r="R14" s="16" t="s">
        <v>68</v>
      </c>
      <c r="S14" s="87">
        <v>10698</v>
      </c>
      <c r="T14" s="87">
        <v>9100</v>
      </c>
      <c r="U14" s="87">
        <v>9374</v>
      </c>
      <c r="V14" s="87">
        <v>9654</v>
      </c>
      <c r="W14" s="87">
        <v>9943</v>
      </c>
      <c r="X14" s="88">
        <v>92647</v>
      </c>
      <c r="Y14" s="16" t="s">
        <v>69</v>
      </c>
      <c r="Z14" s="16" t="s">
        <v>88</v>
      </c>
      <c r="AB14" s="15"/>
    </row>
    <row r="15" spans="1:28" ht="25.15" customHeight="1" thickTop="1" thickBot="1" x14ac:dyDescent="0.35">
      <c r="A15" s="70"/>
      <c r="B15" s="70"/>
      <c r="C15" s="70"/>
      <c r="D15" s="18"/>
      <c r="E15" s="18"/>
      <c r="F15" s="18"/>
      <c r="G15" s="74"/>
      <c r="H15" s="14" t="s">
        <v>72</v>
      </c>
      <c r="I15" s="14" t="s">
        <v>55</v>
      </c>
      <c r="J15" s="18"/>
      <c r="K15" s="18"/>
      <c r="L15" s="73"/>
      <c r="M15" s="73"/>
      <c r="N15" s="74"/>
      <c r="O15" s="73"/>
      <c r="P15" s="75"/>
      <c r="Q15" s="75"/>
      <c r="R15" s="73"/>
      <c r="S15" s="76"/>
      <c r="T15" s="89"/>
      <c r="U15" s="76"/>
      <c r="V15" s="76"/>
      <c r="W15" s="76"/>
      <c r="X15" s="77"/>
      <c r="Y15" s="73"/>
      <c r="Z15" s="18"/>
    </row>
    <row r="16" spans="1:28" ht="25.15" customHeight="1" thickTop="1" thickBot="1" x14ac:dyDescent="0.35">
      <c r="A16" s="70"/>
      <c r="B16" s="70"/>
      <c r="C16" s="70"/>
      <c r="D16" s="18"/>
      <c r="E16" s="18"/>
      <c r="F16" s="18"/>
      <c r="G16" s="74"/>
      <c r="H16" s="14" t="s">
        <v>80</v>
      </c>
      <c r="I16" s="31" t="s">
        <v>56</v>
      </c>
      <c r="J16" s="18"/>
      <c r="K16" s="18"/>
      <c r="L16" s="73"/>
      <c r="M16" s="73"/>
      <c r="N16" s="74"/>
      <c r="O16" s="73"/>
      <c r="P16" s="75"/>
      <c r="Q16" s="75"/>
      <c r="R16" s="73"/>
      <c r="S16" s="87">
        <v>1850</v>
      </c>
      <c r="T16" s="87">
        <v>1684</v>
      </c>
      <c r="U16" s="87">
        <f>ROUND(T16*1.03,0)</f>
        <v>1735</v>
      </c>
      <c r="V16" s="87">
        <f t="shared" ref="V16:W16" si="0">ROUND(U16*1.03,0)</f>
        <v>1787</v>
      </c>
      <c r="W16" s="87">
        <f t="shared" si="0"/>
        <v>1841</v>
      </c>
      <c r="X16" s="88">
        <v>17912</v>
      </c>
      <c r="Y16" s="73"/>
      <c r="Z16" s="18"/>
    </row>
    <row r="17" spans="1:28" ht="25.15" customHeight="1" thickTop="1" thickBot="1" x14ac:dyDescent="0.35">
      <c r="A17" s="70"/>
      <c r="B17" s="70"/>
      <c r="C17" s="70"/>
      <c r="D17" s="18"/>
      <c r="E17" s="18"/>
      <c r="F17" s="18"/>
      <c r="G17" s="74"/>
      <c r="H17" s="14" t="s">
        <v>73</v>
      </c>
      <c r="I17" s="32"/>
      <c r="J17" s="18"/>
      <c r="K17" s="18"/>
      <c r="L17" s="73"/>
      <c r="M17" s="73"/>
      <c r="N17" s="74"/>
      <c r="O17" s="73"/>
      <c r="P17" s="75"/>
      <c r="Q17" s="75"/>
      <c r="R17" s="73"/>
      <c r="S17" s="76"/>
      <c r="T17" s="76"/>
      <c r="U17" s="76"/>
      <c r="V17" s="76"/>
      <c r="W17" s="76"/>
      <c r="X17" s="77"/>
      <c r="Y17" s="73"/>
      <c r="Z17" s="18"/>
    </row>
    <row r="18" spans="1:28" ht="25.15" customHeight="1" thickTop="1" thickBot="1" x14ac:dyDescent="0.35">
      <c r="A18" s="70"/>
      <c r="B18" s="70"/>
      <c r="C18" s="70"/>
      <c r="D18" s="18"/>
      <c r="E18" s="18"/>
      <c r="F18" s="18"/>
      <c r="G18" s="74"/>
      <c r="H18" s="14" t="s">
        <v>81</v>
      </c>
      <c r="I18" s="31" t="s">
        <v>57</v>
      </c>
      <c r="J18" s="18"/>
      <c r="K18" s="18"/>
      <c r="L18" s="73"/>
      <c r="M18" s="73"/>
      <c r="N18" s="74"/>
      <c r="O18" s="73"/>
      <c r="P18" s="75"/>
      <c r="Q18" s="75"/>
      <c r="R18" s="73"/>
      <c r="S18" s="87">
        <v>2220</v>
      </c>
      <c r="T18" s="87">
        <v>1988</v>
      </c>
      <c r="U18" s="87">
        <f t="shared" ref="U18:W18" si="1">ROUND(T18*1.03,0)</f>
        <v>2048</v>
      </c>
      <c r="V18" s="87">
        <f t="shared" si="1"/>
        <v>2109</v>
      </c>
      <c r="W18" s="87">
        <f t="shared" si="1"/>
        <v>2172</v>
      </c>
      <c r="X18" s="88">
        <v>17955</v>
      </c>
      <c r="Y18" s="73"/>
      <c r="Z18" s="18"/>
    </row>
    <row r="19" spans="1:28" ht="25.15" customHeight="1" thickTop="1" thickBot="1" x14ac:dyDescent="0.35">
      <c r="A19" s="70"/>
      <c r="B19" s="70"/>
      <c r="C19" s="70"/>
      <c r="D19" s="18"/>
      <c r="E19" s="18"/>
      <c r="F19" s="18"/>
      <c r="G19" s="74"/>
      <c r="H19" s="14" t="s">
        <v>74</v>
      </c>
      <c r="I19" s="32"/>
      <c r="J19" s="18"/>
      <c r="K19" s="18"/>
      <c r="L19" s="73"/>
      <c r="M19" s="73"/>
      <c r="N19" s="74"/>
      <c r="O19" s="73"/>
      <c r="P19" s="75"/>
      <c r="Q19" s="75"/>
      <c r="R19" s="73"/>
      <c r="S19" s="76"/>
      <c r="T19" s="76"/>
      <c r="U19" s="76"/>
      <c r="V19" s="76"/>
      <c r="W19" s="76"/>
      <c r="X19" s="77"/>
      <c r="Y19" s="73"/>
      <c r="Z19" s="18"/>
    </row>
    <row r="20" spans="1:28" ht="25.15" customHeight="1" thickTop="1" thickBot="1" x14ac:dyDescent="0.35">
      <c r="A20" s="70"/>
      <c r="B20" s="70"/>
      <c r="C20" s="70"/>
      <c r="D20" s="18"/>
      <c r="E20" s="18"/>
      <c r="F20" s="18"/>
      <c r="G20" s="74"/>
      <c r="H20" s="14" t="s">
        <v>82</v>
      </c>
      <c r="I20" s="31" t="s">
        <v>58</v>
      </c>
      <c r="J20" s="18"/>
      <c r="K20" s="18"/>
      <c r="L20" s="73"/>
      <c r="M20" s="73"/>
      <c r="N20" s="74"/>
      <c r="O20" s="73"/>
      <c r="P20" s="75"/>
      <c r="Q20" s="75"/>
      <c r="R20" s="73"/>
      <c r="S20" s="87">
        <v>2328</v>
      </c>
      <c r="T20" s="87">
        <v>1863</v>
      </c>
      <c r="U20" s="87">
        <f t="shared" ref="U20:W20" si="2">ROUND(T20*1.03,0)</f>
        <v>1919</v>
      </c>
      <c r="V20" s="87">
        <f t="shared" si="2"/>
        <v>1977</v>
      </c>
      <c r="W20" s="87">
        <f t="shared" si="2"/>
        <v>2036</v>
      </c>
      <c r="X20" s="88">
        <v>18583</v>
      </c>
      <c r="Y20" s="73"/>
      <c r="Z20" s="18"/>
    </row>
    <row r="21" spans="1:28" ht="25.15" customHeight="1" thickTop="1" thickBot="1" x14ac:dyDescent="0.35">
      <c r="A21" s="70"/>
      <c r="B21" s="70"/>
      <c r="C21" s="70"/>
      <c r="D21" s="18"/>
      <c r="E21" s="18"/>
      <c r="F21" s="18"/>
      <c r="G21" s="74"/>
      <c r="H21" s="14" t="s">
        <v>75</v>
      </c>
      <c r="I21" s="32"/>
      <c r="J21" s="18"/>
      <c r="K21" s="18"/>
      <c r="L21" s="73"/>
      <c r="M21" s="73"/>
      <c r="N21" s="74"/>
      <c r="O21" s="73"/>
      <c r="P21" s="75"/>
      <c r="Q21" s="75"/>
      <c r="R21" s="73"/>
      <c r="S21" s="76"/>
      <c r="T21" s="76"/>
      <c r="U21" s="76"/>
      <c r="V21" s="76"/>
      <c r="W21" s="76"/>
      <c r="X21" s="77"/>
      <c r="Y21" s="73"/>
      <c r="Z21" s="18"/>
    </row>
    <row r="22" spans="1:28" ht="25.15" customHeight="1" thickTop="1" thickBot="1" x14ac:dyDescent="0.35">
      <c r="A22" s="70"/>
      <c r="B22" s="70"/>
      <c r="C22" s="70"/>
      <c r="D22" s="18"/>
      <c r="E22" s="18"/>
      <c r="F22" s="18"/>
      <c r="G22" s="74"/>
      <c r="H22" s="14" t="s">
        <v>83</v>
      </c>
      <c r="I22" s="31" t="s">
        <v>59</v>
      </c>
      <c r="J22" s="18"/>
      <c r="K22" s="18"/>
      <c r="L22" s="73"/>
      <c r="M22" s="73"/>
      <c r="N22" s="74"/>
      <c r="O22" s="73"/>
      <c r="P22" s="75"/>
      <c r="Q22" s="75"/>
      <c r="R22" s="73"/>
      <c r="S22" s="87">
        <v>1944</v>
      </c>
      <c r="T22" s="87">
        <v>1697</v>
      </c>
      <c r="U22" s="87">
        <f t="shared" ref="U22:W22" si="3">ROUND(T22*1.03,0)</f>
        <v>1748</v>
      </c>
      <c r="V22" s="87">
        <f t="shared" si="3"/>
        <v>1800</v>
      </c>
      <c r="W22" s="87">
        <f t="shared" si="3"/>
        <v>1854</v>
      </c>
      <c r="X22" s="88">
        <v>15176</v>
      </c>
      <c r="Y22" s="73"/>
      <c r="Z22" s="18"/>
    </row>
    <row r="23" spans="1:28" ht="25.15" customHeight="1" thickTop="1" thickBot="1" x14ac:dyDescent="0.35">
      <c r="A23" s="70"/>
      <c r="B23" s="70"/>
      <c r="C23" s="70"/>
      <c r="D23" s="18"/>
      <c r="E23" s="18"/>
      <c r="F23" s="18"/>
      <c r="G23" s="74"/>
      <c r="H23" s="14" t="s">
        <v>76</v>
      </c>
      <c r="I23" s="32"/>
      <c r="J23" s="18"/>
      <c r="K23" s="18"/>
      <c r="L23" s="73"/>
      <c r="M23" s="73"/>
      <c r="N23" s="74"/>
      <c r="O23" s="73"/>
      <c r="P23" s="75"/>
      <c r="Q23" s="75"/>
      <c r="R23" s="73"/>
      <c r="S23" s="76"/>
      <c r="T23" s="76"/>
      <c r="U23" s="76"/>
      <c r="V23" s="76"/>
      <c r="W23" s="76"/>
      <c r="X23" s="77"/>
      <c r="Y23" s="73"/>
      <c r="Z23" s="18"/>
    </row>
    <row r="24" spans="1:28" ht="25.15" customHeight="1" thickTop="1" thickBot="1" x14ac:dyDescent="0.35">
      <c r="A24" s="70"/>
      <c r="B24" s="70"/>
      <c r="C24" s="70"/>
      <c r="D24" s="18"/>
      <c r="E24" s="18"/>
      <c r="F24" s="18"/>
      <c r="G24" s="74"/>
      <c r="H24" s="14" t="s">
        <v>84</v>
      </c>
      <c r="I24" s="31" t="s">
        <v>60</v>
      </c>
      <c r="J24" s="18"/>
      <c r="K24" s="18"/>
      <c r="L24" s="73"/>
      <c r="M24" s="73"/>
      <c r="N24" s="74"/>
      <c r="O24" s="73"/>
      <c r="P24" s="75"/>
      <c r="Q24" s="75"/>
      <c r="R24" s="73"/>
      <c r="S24" s="87">
        <v>1603</v>
      </c>
      <c r="T24" s="87">
        <v>1146</v>
      </c>
      <c r="U24" s="87">
        <f t="shared" ref="U24:W24" si="4">ROUND(T24*1.03,0)</f>
        <v>1180</v>
      </c>
      <c r="V24" s="87">
        <f t="shared" si="4"/>
        <v>1215</v>
      </c>
      <c r="W24" s="87">
        <f t="shared" si="4"/>
        <v>1251</v>
      </c>
      <c r="X24" s="88">
        <v>14363</v>
      </c>
      <c r="Y24" s="73"/>
      <c r="Z24" s="18"/>
    </row>
    <row r="25" spans="1:28" ht="25.15" customHeight="1" thickTop="1" thickBot="1" x14ac:dyDescent="0.35">
      <c r="A25" s="70"/>
      <c r="B25" s="70"/>
      <c r="C25" s="70"/>
      <c r="D25" s="18"/>
      <c r="E25" s="18"/>
      <c r="F25" s="18"/>
      <c r="G25" s="74"/>
      <c r="H25" s="14" t="s">
        <v>77</v>
      </c>
      <c r="I25" s="32"/>
      <c r="J25" s="18"/>
      <c r="K25" s="18"/>
      <c r="L25" s="73"/>
      <c r="M25" s="73"/>
      <c r="N25" s="74"/>
      <c r="O25" s="73"/>
      <c r="P25" s="75"/>
      <c r="Q25" s="75"/>
      <c r="R25" s="73"/>
      <c r="S25" s="76"/>
      <c r="T25" s="76"/>
      <c r="U25" s="76"/>
      <c r="V25" s="76"/>
      <c r="W25" s="76"/>
      <c r="X25" s="77"/>
      <c r="Y25" s="73"/>
      <c r="Z25" s="18"/>
    </row>
    <row r="26" spans="1:28" ht="25.15" customHeight="1" thickTop="1" thickBot="1" x14ac:dyDescent="0.35">
      <c r="A26" s="70"/>
      <c r="B26" s="70"/>
      <c r="C26" s="70"/>
      <c r="D26" s="18"/>
      <c r="E26" s="18"/>
      <c r="F26" s="18"/>
      <c r="G26" s="74"/>
      <c r="H26" s="85" t="s">
        <v>85</v>
      </c>
      <c r="I26" s="31" t="s">
        <v>61</v>
      </c>
      <c r="J26" s="18"/>
      <c r="K26" s="18"/>
      <c r="L26" s="73"/>
      <c r="M26" s="73"/>
      <c r="N26" s="74"/>
      <c r="O26" s="73"/>
      <c r="P26" s="75"/>
      <c r="Q26" s="75"/>
      <c r="R26" s="73"/>
      <c r="S26" s="87">
        <v>753</v>
      </c>
      <c r="T26" s="87">
        <v>722</v>
      </c>
      <c r="U26" s="87">
        <f t="shared" ref="U26:W26" si="5">ROUND(T26*1.03,0)</f>
        <v>744</v>
      </c>
      <c r="V26" s="87">
        <f t="shared" si="5"/>
        <v>766</v>
      </c>
      <c r="W26" s="87">
        <f t="shared" si="5"/>
        <v>789</v>
      </c>
      <c r="X26" s="88">
        <v>8658</v>
      </c>
      <c r="Y26" s="73"/>
      <c r="Z26" s="18"/>
    </row>
    <row r="27" spans="1:28" ht="25.15" customHeight="1" thickTop="1" thickBot="1" x14ac:dyDescent="0.35">
      <c r="A27" s="70"/>
      <c r="B27" s="70"/>
      <c r="C27" s="70"/>
      <c r="D27" s="19"/>
      <c r="E27" s="19"/>
      <c r="F27" s="19"/>
      <c r="G27" s="79"/>
      <c r="H27" s="85" t="s">
        <v>78</v>
      </c>
      <c r="I27" s="32"/>
      <c r="J27" s="19"/>
      <c r="K27" s="19"/>
      <c r="L27" s="78"/>
      <c r="M27" s="78"/>
      <c r="N27" s="79"/>
      <c r="O27" s="78"/>
      <c r="P27" s="80"/>
      <c r="Q27" s="80"/>
      <c r="R27" s="78"/>
      <c r="S27" s="76"/>
      <c r="T27" s="76"/>
      <c r="U27" s="76"/>
      <c r="V27" s="76"/>
      <c r="W27" s="76"/>
      <c r="X27" s="77"/>
      <c r="Y27" s="78"/>
      <c r="Z27" s="19"/>
    </row>
    <row r="28" spans="1:28" ht="31.9" customHeight="1" thickTop="1" thickBot="1" x14ac:dyDescent="0.35">
      <c r="A28" s="70"/>
      <c r="B28" s="70"/>
      <c r="C28" s="70"/>
      <c r="D28" s="16" t="s">
        <v>52</v>
      </c>
      <c r="E28" s="16" t="s">
        <v>53</v>
      </c>
      <c r="F28" s="16" t="s">
        <v>54</v>
      </c>
      <c r="G28" s="20">
        <v>485</v>
      </c>
      <c r="H28" s="85" t="s">
        <v>86</v>
      </c>
      <c r="I28" s="20" t="s">
        <v>55</v>
      </c>
      <c r="J28" s="16" t="s">
        <v>62</v>
      </c>
      <c r="K28" s="16" t="s">
        <v>63</v>
      </c>
      <c r="L28" s="16" t="s">
        <v>70</v>
      </c>
      <c r="M28" s="16" t="s">
        <v>65</v>
      </c>
      <c r="N28" s="20">
        <v>538</v>
      </c>
      <c r="O28" s="16" t="s">
        <v>66</v>
      </c>
      <c r="P28" s="20" t="s">
        <v>67</v>
      </c>
      <c r="Q28" s="20" t="s">
        <v>67</v>
      </c>
      <c r="R28" s="16" t="s">
        <v>68</v>
      </c>
      <c r="S28" s="87">
        <v>2175</v>
      </c>
      <c r="T28" s="31">
        <v>538</v>
      </c>
      <c r="U28" s="87">
        <f t="shared" ref="U28:W28" si="6">ROUND(T28*1.03,0)</f>
        <v>554</v>
      </c>
      <c r="V28" s="87">
        <f t="shared" si="6"/>
        <v>571</v>
      </c>
      <c r="W28" s="87">
        <f t="shared" si="6"/>
        <v>588</v>
      </c>
      <c r="X28" s="88">
        <v>4502.3413913699969</v>
      </c>
      <c r="Y28" s="16" t="s">
        <v>69</v>
      </c>
      <c r="Z28" s="16" t="s">
        <v>87</v>
      </c>
      <c r="AB28" s="13">
        <v>2649</v>
      </c>
    </row>
    <row r="29" spans="1:28" ht="205.15" customHeight="1" thickTop="1" thickBot="1" x14ac:dyDescent="0.35">
      <c r="A29" s="71"/>
      <c r="B29" s="71"/>
      <c r="C29" s="71"/>
      <c r="D29" s="17"/>
      <c r="E29" s="17"/>
      <c r="F29" s="17"/>
      <c r="G29" s="82"/>
      <c r="H29" s="86" t="s">
        <v>79</v>
      </c>
      <c r="I29" s="21"/>
      <c r="J29" s="17"/>
      <c r="K29" s="17"/>
      <c r="L29" s="81"/>
      <c r="M29" s="81"/>
      <c r="N29" s="82"/>
      <c r="O29" s="81"/>
      <c r="P29" s="82"/>
      <c r="Q29" s="82"/>
      <c r="R29" s="81"/>
      <c r="S29" s="83"/>
      <c r="T29" s="84"/>
      <c r="U29" s="76"/>
      <c r="V29" s="76"/>
      <c r="W29" s="76"/>
      <c r="X29" s="77"/>
      <c r="Y29" s="81"/>
      <c r="Z29" s="17"/>
    </row>
    <row r="30" spans="1:28" ht="17.25" thickTop="1" x14ac:dyDescent="0.3"/>
  </sheetData>
  <mergeCells count="130">
    <mergeCell ref="A2:Z2"/>
    <mergeCell ref="A1:Z1"/>
    <mergeCell ref="D9:D13"/>
    <mergeCell ref="K9:K13"/>
    <mergeCell ref="H9:H13"/>
    <mergeCell ref="S9:S13"/>
    <mergeCell ref="L9:L13"/>
    <mergeCell ref="I9:I13"/>
    <mergeCell ref="C9:C13"/>
    <mergeCell ref="K8:Z8"/>
    <mergeCell ref="B9:B13"/>
    <mergeCell ref="J9:J13"/>
    <mergeCell ref="A8:J8"/>
    <mergeCell ref="A9:A13"/>
    <mergeCell ref="F9:F13"/>
    <mergeCell ref="E9:E13"/>
    <mergeCell ref="R9:R13"/>
    <mergeCell ref="Y11:Y13"/>
    <mergeCell ref="T9:W11"/>
    <mergeCell ref="X9:Y10"/>
    <mergeCell ref="Z9:Z13"/>
    <mergeCell ref="X11:X13"/>
    <mergeCell ref="U12:W12"/>
    <mergeCell ref="G9:G13"/>
    <mergeCell ref="O9:Q9"/>
    <mergeCell ref="O10:O13"/>
    <mergeCell ref="P10:Q10"/>
    <mergeCell ref="P11:P13"/>
    <mergeCell ref="Q11:Q13"/>
    <mergeCell ref="M10:M13"/>
    <mergeCell ref="N10:N13"/>
    <mergeCell ref="D3:Z3"/>
    <mergeCell ref="D5:Z5"/>
    <mergeCell ref="D6:Z6"/>
    <mergeCell ref="D7:Z7"/>
    <mergeCell ref="D4:Z4"/>
    <mergeCell ref="A3:C3"/>
    <mergeCell ref="A4:C4"/>
    <mergeCell ref="A5:C5"/>
    <mergeCell ref="A6:C6"/>
    <mergeCell ref="A7:C7"/>
    <mergeCell ref="J14:J27"/>
    <mergeCell ref="K14:K27"/>
    <mergeCell ref="L14:L27"/>
    <mergeCell ref="M14:M27"/>
    <mergeCell ref="M9:N9"/>
    <mergeCell ref="N14:N27"/>
    <mergeCell ref="F14:F27"/>
    <mergeCell ref="E14:E27"/>
    <mergeCell ref="D14:D27"/>
    <mergeCell ref="G14:G27"/>
    <mergeCell ref="I16:I17"/>
    <mergeCell ref="I18:I19"/>
    <mergeCell ref="I20:I21"/>
    <mergeCell ref="I22:I23"/>
    <mergeCell ref="I24:I25"/>
    <mergeCell ref="I26:I27"/>
    <mergeCell ref="A14:A29"/>
    <mergeCell ref="B14:B29"/>
    <mergeCell ref="C14:C29"/>
    <mergeCell ref="O14:O27"/>
    <mergeCell ref="P14:P27"/>
    <mergeCell ref="Q14:Q27"/>
    <mergeCell ref="R14:R27"/>
    <mergeCell ref="Y14:Y27"/>
    <mergeCell ref="U16:U17"/>
    <mergeCell ref="U18:U19"/>
    <mergeCell ref="U20:U21"/>
    <mergeCell ref="U22:U23"/>
    <mergeCell ref="U24:U25"/>
    <mergeCell ref="U26:U27"/>
    <mergeCell ref="V14:V15"/>
    <mergeCell ref="V16:V17"/>
    <mergeCell ref="V18:V19"/>
    <mergeCell ref="V20:V21"/>
    <mergeCell ref="V22:V23"/>
    <mergeCell ref="N28:N29"/>
    <mergeCell ref="O28:O29"/>
    <mergeCell ref="P28:P29"/>
    <mergeCell ref="Q28:Q29"/>
    <mergeCell ref="R28:R29"/>
    <mergeCell ref="X14:X15"/>
    <mergeCell ref="X16:X17"/>
    <mergeCell ref="X18:X19"/>
    <mergeCell ref="X20:X21"/>
    <mergeCell ref="X22:X23"/>
    <mergeCell ref="V24:V25"/>
    <mergeCell ref="V26:V27"/>
    <mergeCell ref="W14:W15"/>
    <mergeCell ref="W16:W17"/>
    <mergeCell ref="W18:W19"/>
    <mergeCell ref="W20:W21"/>
    <mergeCell ref="W22:W23"/>
    <mergeCell ref="W24:W25"/>
    <mergeCell ref="W26:W27"/>
    <mergeCell ref="S14:S15"/>
    <mergeCell ref="S16:S17"/>
    <mergeCell ref="S18:S19"/>
    <mergeCell ref="S20:S21"/>
    <mergeCell ref="S22:S23"/>
    <mergeCell ref="D28:D29"/>
    <mergeCell ref="E28:E29"/>
    <mergeCell ref="F28:F29"/>
    <mergeCell ref="G28:G29"/>
    <mergeCell ref="I28:I29"/>
    <mergeCell ref="J28:J29"/>
    <mergeCell ref="K28:K29"/>
    <mergeCell ref="L28:L29"/>
    <mergeCell ref="M28:M29"/>
    <mergeCell ref="X28:X29"/>
    <mergeCell ref="Y28:Y29"/>
    <mergeCell ref="Z28:Z29"/>
    <mergeCell ref="S28:S29"/>
    <mergeCell ref="T28:T29"/>
    <mergeCell ref="U28:U29"/>
    <mergeCell ref="V28:V29"/>
    <mergeCell ref="W28:W29"/>
    <mergeCell ref="X24:X25"/>
    <mergeCell ref="X26:X27"/>
    <mergeCell ref="Z14:Z27"/>
    <mergeCell ref="S24:S25"/>
    <mergeCell ref="S26:S27"/>
    <mergeCell ref="T14:T15"/>
    <mergeCell ref="T16:T17"/>
    <mergeCell ref="T18:T19"/>
    <mergeCell ref="T20:T21"/>
    <mergeCell ref="T22:T23"/>
    <mergeCell ref="T24:T25"/>
    <mergeCell ref="T26:T27"/>
    <mergeCell ref="U14:U15"/>
  </mergeCells>
  <pageMargins left="0.70866141732283472" right="0.70866141732283472" top="0.74803149606299213" bottom="0.74803149606299213" header="0.31496062992125984" footer="0.31496062992125984"/>
  <pageSetup scale="72" orientation="landscape" r:id="rId1"/>
  <colBreaks count="1" manualBreakCount="1">
    <brk id="10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2E7F08889584348849FC8BFA5495A1D" ma:contentTypeVersion="10" ma:contentTypeDescription="Crear nuevo documento." ma:contentTypeScope="" ma:versionID="3e4597b9f75b097b70b80c6ea3466275">
  <xsd:schema xmlns:xsd="http://www.w3.org/2001/XMLSchema" xmlns:xs="http://www.w3.org/2001/XMLSchema" xmlns:p="http://schemas.microsoft.com/office/2006/metadata/properties" xmlns:ns3="17d85b40-f25f-49ba-9a7a-79545e21d228" xmlns:ns4="6ef1b570-287d-4e48-8d45-31fdba60c98a" targetNamespace="http://schemas.microsoft.com/office/2006/metadata/properties" ma:root="true" ma:fieldsID="aac7aa9c52568eec75a69310fb05eaff" ns3:_="" ns4:_="">
    <xsd:import namespace="17d85b40-f25f-49ba-9a7a-79545e21d228"/>
    <xsd:import namespace="6ef1b570-287d-4e48-8d45-31fdba60c98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d85b40-f25f-49ba-9a7a-79545e21d2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f1b570-287d-4e48-8d45-31fdba60c98a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931D0DF-7DF5-4247-A9FB-1424468B04D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9E753A0-848F-4F49-926E-BA5EDFBEA9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d85b40-f25f-49ba-9a7a-79545e21d228"/>
    <ds:schemaRef ds:uri="6ef1b570-287d-4e48-8d45-31fdba60c9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1A1500A-0A94-44C8-9C21-257B7F18222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MATRIZ FINAL</vt:lpstr>
      <vt:lpstr>'MATRIZ FINAL'!Área_de_impresión</vt:lpstr>
      <vt:lpstr>'MATRIZ FINAL'!Títulos_a_imprimir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moreramar</dc:creator>
  <cp:keywords/>
  <dc:description/>
  <cp:lastModifiedBy>Key Cortés Sequeira</cp:lastModifiedBy>
  <cp:revision/>
  <dcterms:created xsi:type="dcterms:W3CDTF">2015-03-06T17:33:50Z</dcterms:created>
  <dcterms:modified xsi:type="dcterms:W3CDTF">2021-05-24T22:58:22Z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0x010100C2E7F08889584348849FC8BFA5495A1D</vt:lpwstr>
  </property>
</Properties>
</file>