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_inst_Unidad\Uni. Planificacion\ARCHIVO\2020\CONSECUTIVO\UPI-046-2020 GG ( Tramite ante el MIVAH respuesta al DMIVAH-0219-2020)\"/>
    </mc:Choice>
  </mc:AlternateContent>
  <xr:revisionPtr revIDLastSave="0" documentId="8_{EACBBDDE-1CC5-440B-85E2-F2F80A8261EE}" xr6:coauthVersionLast="45" xr6:coauthVersionMax="45" xr10:uidLastSave="{00000000-0000-0000-0000-000000000000}"/>
  <bookViews>
    <workbookView xWindow="-110" yWindow="-110" windowWidth="16220" windowHeight="8660" xr2:uid="{CCFF9A61-53AB-4383-9F56-5880674DBD77}"/>
  </bookViews>
  <sheets>
    <sheet name="Resultados Intervención2 BANHV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5" l="1"/>
  <c r="H21" i="5"/>
  <c r="H20" i="5"/>
  <c r="H19" i="5"/>
  <c r="H18" i="5"/>
  <c r="H17" i="5"/>
  <c r="H15" i="5"/>
  <c r="F17" i="5" l="1"/>
  <c r="F18" i="5"/>
  <c r="F19" i="5"/>
  <c r="F20" i="5"/>
  <c r="F21" i="5"/>
  <c r="F22" i="5"/>
  <c r="F15" i="5"/>
</calcChain>
</file>

<file path=xl/sharedStrings.xml><?xml version="1.0" encoding="utf-8"?>
<sst xmlns="http://schemas.openxmlformats.org/spreadsheetml/2006/main" count="39" uniqueCount="36">
  <si>
    <t>Variable</t>
  </si>
  <si>
    <t>Nacional</t>
  </si>
  <si>
    <t>Regional</t>
  </si>
  <si>
    <t>Brunca</t>
  </si>
  <si>
    <t>Central</t>
  </si>
  <si>
    <t>Chorotega</t>
  </si>
  <si>
    <t>Huetar Caribe</t>
  </si>
  <si>
    <t>Huetar Norte</t>
  </si>
  <si>
    <t>Pacífico Central</t>
  </si>
  <si>
    <t>Técnica de verificación empleada</t>
  </si>
  <si>
    <t>Fuente de verificación</t>
  </si>
  <si>
    <t>Fecha verificación</t>
  </si>
  <si>
    <t>%</t>
  </si>
  <si>
    <t xml:space="preserve"> Meta e
Indicador de
Intervención
Estratégica</t>
  </si>
  <si>
    <t>Cantidad</t>
  </si>
  <si>
    <t>Representante de la  institución que realizó  la verificación</t>
  </si>
  <si>
    <t xml:space="preserve"> Matriz de Verificación de los Resultados de las Intervenciones del Plan Nacional de Desarrollo y de Inversiones Públicas 2019-2022</t>
  </si>
  <si>
    <t xml:space="preserve">Resultado de la  Verificación </t>
  </si>
  <si>
    <t>Periodo: 2019</t>
  </si>
  <si>
    <t>Intervención: 2. Programa de atención del déficit habitacional para la población de escasos recursos económicos (estratos 1 y 2)</t>
  </si>
  <si>
    <t xml:space="preserve">
Indicador de
Intervención
Estratégica</t>
  </si>
  <si>
    <t>Número de soluciones de vivienda otorgados a la población de escasos recursos económicos (estratos 1 y 2)</t>
  </si>
  <si>
    <t>Presupuesto empleado para el cumplimiento de la meta</t>
  </si>
  <si>
    <t>11 de febrero de 2020</t>
  </si>
  <si>
    <t>¢115,552.5 millones</t>
  </si>
  <si>
    <t>¢24,489.7 millones</t>
  </si>
  <si>
    <t>¢23,936.2 millones</t>
  </si>
  <si>
    <t>¢11,368.9 millones</t>
  </si>
  <si>
    <t>¢21,751.6 millones</t>
  </si>
  <si>
    <t>¢13,325.3 millones</t>
  </si>
  <si>
    <t>¢20,680.8 millones</t>
  </si>
  <si>
    <t>Tablas de registro en aplicación Oracle denominada Sistema de Vivienda (SV), en la cual se registran los datos de todos los subsidios de vivienda tramitados.</t>
  </si>
  <si>
    <t>Walter Bolaños Rojas, funcionario de la Dirección FOSUVI</t>
  </si>
  <si>
    <t>Se obtiene listado de todos los casos pagados en el Sistema de Vivienda (SV), mediante consultas en Access a las tablas relacionadas del SV y se coteja contra los resultados reportados.</t>
  </si>
  <si>
    <t>Institución: Banco Hipotecario de la Vivienda  (BANHVI)</t>
  </si>
  <si>
    <t>Resultado reportado a Mideplan con corte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</si>
</sst>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%"/>
    <numFmt numFmtId="166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rgb="FF000000"/>
      <name val="Arial"/>
      <family val="2"/>
    </font>
    <font>
      <sz val="18"/>
      <name val="Arial"/>
      <family val="2"/>
    </font>
    <font>
      <b/>
      <sz val="12"/>
      <color theme="0" tint="-0.34998626667073579"/>
      <name val="Arial Narrow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65D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65" fontId="0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3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readingOrder="1"/>
    </xf>
    <xf numFmtId="3" fontId="6" fillId="0" borderId="1" xfId="0" applyNumberFormat="1" applyFont="1" applyBorder="1" applyAlignment="1">
      <alignment horizontal="center" readingOrder="1"/>
    </xf>
    <xf numFmtId="0" fontId="6" fillId="0" borderId="1" xfId="0" applyFont="1" applyBorder="1" applyAlignment="1">
      <alignment horizontal="left" vertical="center" readingOrder="1"/>
    </xf>
    <xf numFmtId="0" fontId="8" fillId="2" borderId="2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9" fillId="0" borderId="1" xfId="0" applyFont="1" applyBorder="1" applyAlignment="1">
      <alignment horizontal="justify" readingOrder="1"/>
    </xf>
    <xf numFmtId="0" fontId="7" fillId="0" borderId="1" xfId="0" applyFont="1" applyBorder="1"/>
    <xf numFmtId="4" fontId="0" fillId="0" borderId="1" xfId="0" applyNumberFormat="1" applyFont="1" applyBorder="1" applyAlignment="1">
      <alignment horizontal="center" vertical="center"/>
    </xf>
    <xf numFmtId="166" fontId="0" fillId="0" borderId="0" xfId="2" applyNumberFormat="1" applyFont="1"/>
    <xf numFmtId="0" fontId="0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top" wrapText="1" readingOrder="1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2" fillId="0" borderId="0" xfId="0" applyFont="1" applyAlignment="1">
      <alignment horizontal="left" wrapText="1" readingOrder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7102-A636-4EC0-AB58-64152AFF1904}">
  <dimension ref="B3:M23"/>
  <sheetViews>
    <sheetView showGridLines="0" tabSelected="1" topLeftCell="B12" zoomScaleNormal="100" workbookViewId="0">
      <selection activeCell="E12" sqref="E12:F13"/>
    </sheetView>
  </sheetViews>
  <sheetFormatPr baseColWidth="10" defaultRowHeight="14.5" x14ac:dyDescent="0.35"/>
  <cols>
    <col min="1" max="1" width="7.81640625" customWidth="1"/>
    <col min="2" max="2" width="24.6328125" customWidth="1"/>
    <col min="3" max="4" width="13.453125" customWidth="1"/>
    <col min="5" max="8" width="12.6328125" customWidth="1"/>
    <col min="9" max="9" width="21.26953125" customWidth="1"/>
    <col min="10" max="10" width="19.08984375" customWidth="1"/>
    <col min="11" max="11" width="13.7265625" customWidth="1"/>
    <col min="12" max="12" width="12.6328125" customWidth="1"/>
    <col min="13" max="13" width="21.1796875" customWidth="1"/>
  </cols>
  <sheetData>
    <row r="3" spans="2:13" ht="22.5" x14ac:dyDescent="0.45">
      <c r="E3" s="1"/>
      <c r="F3" s="1"/>
      <c r="G3" s="1"/>
      <c r="H3" s="1"/>
    </row>
    <row r="4" spans="2:13" x14ac:dyDescent="0.35">
      <c r="E4" s="24"/>
      <c r="F4" s="24"/>
      <c r="G4" s="24"/>
      <c r="H4" s="24"/>
    </row>
    <row r="5" spans="2:13" ht="15" thickBot="1" x14ac:dyDescent="0.4"/>
    <row r="6" spans="2:13" x14ac:dyDescent="0.35">
      <c r="B6" s="25" t="s">
        <v>16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</row>
    <row r="7" spans="2:13" x14ac:dyDescent="0.35">
      <c r="B7" s="28"/>
      <c r="C7" s="29"/>
      <c r="D7" s="29"/>
      <c r="E7" s="30"/>
      <c r="F7" s="30"/>
      <c r="G7" s="30"/>
      <c r="H7" s="30"/>
      <c r="I7" s="30"/>
      <c r="J7" s="30"/>
      <c r="K7" s="30"/>
      <c r="L7" s="30"/>
      <c r="M7" s="31"/>
    </row>
    <row r="8" spans="2:13" ht="12" customHeight="1" x14ac:dyDescent="0.35">
      <c r="B8" s="28" t="s">
        <v>18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31"/>
    </row>
    <row r="9" spans="2:13" ht="23.25" customHeight="1" x14ac:dyDescent="0.35">
      <c r="B9" s="28" t="s">
        <v>34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31"/>
    </row>
    <row r="10" spans="2:13" ht="23.25" customHeight="1" x14ac:dyDescent="0.35">
      <c r="B10" s="28" t="s">
        <v>19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31"/>
    </row>
    <row r="11" spans="2:13" s="3" customFormat="1" ht="15.5" x14ac:dyDescent="0.3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2:13" ht="19.5" customHeight="1" x14ac:dyDescent="0.35">
      <c r="B12" s="19" t="s">
        <v>20</v>
      </c>
      <c r="C12" s="19" t="s">
        <v>0</v>
      </c>
      <c r="D12" s="19" t="s">
        <v>13</v>
      </c>
      <c r="E12" s="19" t="s">
        <v>35</v>
      </c>
      <c r="F12" s="19"/>
      <c r="G12" s="19" t="s">
        <v>17</v>
      </c>
      <c r="H12" s="19"/>
      <c r="I12" s="19" t="s">
        <v>9</v>
      </c>
      <c r="J12" s="19" t="s">
        <v>10</v>
      </c>
      <c r="K12" s="19" t="s">
        <v>15</v>
      </c>
      <c r="L12" s="19" t="s">
        <v>11</v>
      </c>
      <c r="M12" s="19" t="s">
        <v>22</v>
      </c>
    </row>
    <row r="13" spans="2:13" ht="23.25" customHeight="1" x14ac:dyDescent="0.3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 t="s">
        <v>22</v>
      </c>
    </row>
    <row r="14" spans="2:13" ht="30.75" customHeight="1" x14ac:dyDescent="0.35">
      <c r="B14" s="20"/>
      <c r="C14" s="20"/>
      <c r="D14" s="20"/>
      <c r="E14" s="10" t="s">
        <v>14</v>
      </c>
      <c r="F14" s="10" t="s">
        <v>12</v>
      </c>
      <c r="G14" s="10" t="s">
        <v>14</v>
      </c>
      <c r="H14" s="10" t="s">
        <v>12</v>
      </c>
      <c r="I14" s="32"/>
      <c r="J14" s="20"/>
      <c r="K14" s="20"/>
      <c r="L14" s="20"/>
      <c r="M14" s="20"/>
    </row>
    <row r="15" spans="2:13" ht="17" customHeight="1" x14ac:dyDescent="0.35">
      <c r="B15" s="21" t="s">
        <v>21</v>
      </c>
      <c r="C15" s="12" t="s">
        <v>1</v>
      </c>
      <c r="D15" s="6">
        <v>11011</v>
      </c>
      <c r="E15" s="6">
        <v>12130</v>
      </c>
      <c r="F15" s="4">
        <f>+E15/D15</f>
        <v>1.1016256470801926</v>
      </c>
      <c r="G15" s="6">
        <v>12130</v>
      </c>
      <c r="H15" s="4">
        <f>G15/E15</f>
        <v>1</v>
      </c>
      <c r="I15" s="16" t="s">
        <v>33</v>
      </c>
      <c r="J15" s="16" t="s">
        <v>31</v>
      </c>
      <c r="K15" s="16" t="s">
        <v>32</v>
      </c>
      <c r="L15" s="16" t="s">
        <v>23</v>
      </c>
      <c r="M15" s="14" t="s">
        <v>24</v>
      </c>
    </row>
    <row r="16" spans="2:13" ht="17" customHeight="1" x14ac:dyDescent="0.35">
      <c r="B16" s="22"/>
      <c r="C16" s="13" t="s">
        <v>2</v>
      </c>
      <c r="D16" s="6"/>
      <c r="E16" s="6"/>
      <c r="F16" s="4"/>
      <c r="G16" s="6"/>
      <c r="H16" s="11"/>
      <c r="I16" s="17"/>
      <c r="J16" s="17"/>
      <c r="K16" s="17"/>
      <c r="L16" s="17"/>
      <c r="M16" s="11"/>
    </row>
    <row r="17" spans="2:13" ht="17" customHeight="1" x14ac:dyDescent="0.35">
      <c r="B17" s="22"/>
      <c r="C17" s="7" t="s">
        <v>3</v>
      </c>
      <c r="D17" s="8">
        <v>2353</v>
      </c>
      <c r="E17" s="8">
        <v>2768</v>
      </c>
      <c r="F17" s="4">
        <f t="shared" ref="F17:F22" si="0">+E17/D17</f>
        <v>1.1763705907352315</v>
      </c>
      <c r="G17" s="8">
        <v>2768</v>
      </c>
      <c r="H17" s="4">
        <f t="shared" ref="H17:H22" si="1">G17/E17</f>
        <v>1</v>
      </c>
      <c r="I17" s="17"/>
      <c r="J17" s="17"/>
      <c r="K17" s="17"/>
      <c r="L17" s="17"/>
      <c r="M17" s="14" t="s">
        <v>25</v>
      </c>
    </row>
    <row r="18" spans="2:13" ht="17" customHeight="1" x14ac:dyDescent="0.35">
      <c r="B18" s="22"/>
      <c r="C18" s="7" t="s">
        <v>4</v>
      </c>
      <c r="D18" s="6">
        <v>2403</v>
      </c>
      <c r="E18" s="6">
        <v>2374</v>
      </c>
      <c r="F18" s="4">
        <f t="shared" si="0"/>
        <v>0.9879317519766958</v>
      </c>
      <c r="G18" s="6">
        <v>2374</v>
      </c>
      <c r="H18" s="4">
        <f t="shared" si="1"/>
        <v>1</v>
      </c>
      <c r="I18" s="17"/>
      <c r="J18" s="17"/>
      <c r="K18" s="17"/>
      <c r="L18" s="17"/>
      <c r="M18" s="14" t="s">
        <v>26</v>
      </c>
    </row>
    <row r="19" spans="2:13" ht="17" customHeight="1" x14ac:dyDescent="0.35">
      <c r="B19" s="22"/>
      <c r="C19" s="9" t="s">
        <v>5</v>
      </c>
      <c r="D19" s="6">
        <v>1727</v>
      </c>
      <c r="E19" s="6">
        <v>1271</v>
      </c>
      <c r="F19" s="4">
        <f t="shared" si="0"/>
        <v>0.7359583092067169</v>
      </c>
      <c r="G19" s="6">
        <v>1271</v>
      </c>
      <c r="H19" s="4">
        <f t="shared" si="1"/>
        <v>1</v>
      </c>
      <c r="I19" s="17"/>
      <c r="J19" s="17"/>
      <c r="K19" s="17"/>
      <c r="L19" s="17"/>
      <c r="M19" s="14" t="s">
        <v>27</v>
      </c>
    </row>
    <row r="20" spans="2:13" ht="17" customHeight="1" x14ac:dyDescent="0.35">
      <c r="B20" s="22"/>
      <c r="C20" s="7" t="s">
        <v>6</v>
      </c>
      <c r="D20" s="6">
        <v>2393</v>
      </c>
      <c r="E20" s="6">
        <v>2345</v>
      </c>
      <c r="F20" s="4">
        <f t="shared" si="0"/>
        <v>0.97994149603008773</v>
      </c>
      <c r="G20" s="6">
        <v>2345</v>
      </c>
      <c r="H20" s="4">
        <f t="shared" si="1"/>
        <v>1</v>
      </c>
      <c r="I20" s="17"/>
      <c r="J20" s="17"/>
      <c r="K20" s="17"/>
      <c r="L20" s="17"/>
      <c r="M20" s="14" t="s">
        <v>28</v>
      </c>
    </row>
    <row r="21" spans="2:13" ht="17" customHeight="1" x14ac:dyDescent="0.35">
      <c r="B21" s="22"/>
      <c r="C21" s="7" t="s">
        <v>7</v>
      </c>
      <c r="D21" s="6">
        <v>1452</v>
      </c>
      <c r="E21" s="6">
        <v>2313</v>
      </c>
      <c r="F21" s="4">
        <f t="shared" si="0"/>
        <v>1.5929752066115703</v>
      </c>
      <c r="G21" s="6">
        <v>2313</v>
      </c>
      <c r="H21" s="4">
        <f t="shared" si="1"/>
        <v>1</v>
      </c>
      <c r="I21" s="17"/>
      <c r="J21" s="17"/>
      <c r="K21" s="17"/>
      <c r="L21" s="17"/>
      <c r="M21" s="14" t="s">
        <v>30</v>
      </c>
    </row>
    <row r="22" spans="2:13" ht="17" customHeight="1" x14ac:dyDescent="0.35">
      <c r="B22" s="23"/>
      <c r="C22" s="7" t="s">
        <v>8</v>
      </c>
      <c r="D22" s="6">
        <v>683</v>
      </c>
      <c r="E22" s="6">
        <v>1059</v>
      </c>
      <c r="F22" s="4">
        <f t="shared" si="0"/>
        <v>1.5505124450951684</v>
      </c>
      <c r="G22" s="6">
        <v>1059</v>
      </c>
      <c r="H22" s="4">
        <f t="shared" si="1"/>
        <v>1</v>
      </c>
      <c r="I22" s="18"/>
      <c r="J22" s="18"/>
      <c r="K22" s="18"/>
      <c r="L22" s="18"/>
      <c r="M22" s="14" t="s">
        <v>29</v>
      </c>
    </row>
    <row r="23" spans="2:13" x14ac:dyDescent="0.35">
      <c r="F23" s="5"/>
      <c r="M23" s="15"/>
    </row>
  </sheetData>
  <mergeCells count="20">
    <mergeCell ref="E4:H4"/>
    <mergeCell ref="B6:M7"/>
    <mergeCell ref="B8:M8"/>
    <mergeCell ref="B9:M9"/>
    <mergeCell ref="B12:B14"/>
    <mergeCell ref="E12:F13"/>
    <mergeCell ref="G12:H13"/>
    <mergeCell ref="I12:I14"/>
    <mergeCell ref="J12:J14"/>
    <mergeCell ref="K12:K14"/>
    <mergeCell ref="B10:M10"/>
    <mergeCell ref="C12:C14"/>
    <mergeCell ref="J15:J22"/>
    <mergeCell ref="K15:K22"/>
    <mergeCell ref="L15:L22"/>
    <mergeCell ref="M12:M14"/>
    <mergeCell ref="B15:B22"/>
    <mergeCell ref="L12:L14"/>
    <mergeCell ref="D12:D14"/>
    <mergeCell ref="I15:I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Intervención2 BANHV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celena</dc:creator>
  <cp:lastModifiedBy>Longhan Moya Magaly</cp:lastModifiedBy>
  <dcterms:created xsi:type="dcterms:W3CDTF">2020-03-12T17:55:50Z</dcterms:created>
  <dcterms:modified xsi:type="dcterms:W3CDTF">2020-03-23T22:33:17Z</dcterms:modified>
</cp:coreProperties>
</file>