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d:\Users\lmongesi\Documents\POI SECTOR\POI 2020\JAPDEVA\"/>
    </mc:Choice>
  </mc:AlternateContent>
  <xr:revisionPtr revIDLastSave="0" documentId="13_ncr:1_{56651E9F-F50A-4799-8748-6D79E370D636}" xr6:coauthVersionLast="41" xr6:coauthVersionMax="41" xr10:uidLastSave="{00000000-0000-0000-0000-000000000000}"/>
  <bookViews>
    <workbookView xWindow="-120" yWindow="-120" windowWidth="29040" windowHeight="15840" xr2:uid="{00000000-000D-0000-FFFF-FFFF00000000}"/>
  </bookViews>
  <sheets>
    <sheet name="MAPP 2020" sheetId="7" r:id="rId1"/>
    <sheet name="Porcentaje Avance  5-7" sheetId="22" r:id="rId2"/>
    <sheet name="Porcent. Avance Est." sheetId="46" r:id="rId3"/>
    <sheet name="Porcentaje Avance Est. Zona Int" sheetId="47" r:id="rId4"/>
    <sheet name="Porcentaje avance nuevos client" sheetId="48" r:id="rId5"/>
    <sheet name="Porcentaje ejecución PETIC" sheetId="27" r:id="rId6"/>
    <sheet name="Porcentaje incremento" sheetId="50" r:id="rId7"/>
    <sheet name="Porcentaje avance PGAI" sheetId="51" r:id="rId8"/>
    <sheet name="Porcentaje avance Plan segurida" sheetId="31" r:id="rId9"/>
    <sheet name="Costo por metro lineal canal " sheetId="44" r:id="rId10"/>
    <sheet name="Porcentaje avan Modelo Integral" sheetId="34" r:id="rId11"/>
    <sheet name="Porcentaje PYMES (2)" sheetId="53" r:id="rId12"/>
    <sheet name="Porcentaje Terminal Cruceros" sheetId="54" r:id="rId13"/>
    <sheet name="Porcentaje avance estudio" sheetId="55" r:id="rId14"/>
    <sheet name="Porcentaje avance programa" sheetId="56" r:id="rId15"/>
    <sheet name="FICHA TEC INVER PUBLIC 2020 " sheetId="18" r:id="rId16"/>
  </sheets>
  <definedNames>
    <definedName name="_xlnm.Print_Area" localSheetId="0">'MAPP 2020'!$L$9:$W$40</definedName>
  </definedNames>
  <calcPr calcId="181029"/>
</workbook>
</file>

<file path=xl/calcChain.xml><?xml version="1.0" encoding="utf-8"?>
<calcChain xmlns="http://schemas.openxmlformats.org/spreadsheetml/2006/main">
  <c r="B3" i="54" l="1"/>
  <c r="N24" i="7" l="1"/>
</calcChain>
</file>

<file path=xl/sharedStrings.xml><?xml version="1.0" encoding="utf-8"?>
<sst xmlns="http://schemas.openxmlformats.org/spreadsheetml/2006/main" count="707" uniqueCount="294">
  <si>
    <t>Nombre de la Institución:</t>
  </si>
  <si>
    <t>Nombre del Jerarca de la Institución</t>
  </si>
  <si>
    <t>Sector:</t>
  </si>
  <si>
    <t>Ministro(a) Rector(a)</t>
  </si>
  <si>
    <t>COBERTURA GEOGRAFICA POR REGION</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</si>
  <si>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</si>
  <si>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</si>
  <si>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</si>
  <si>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</si>
  <si>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</si>
  <si>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</si>
  <si>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</si>
  <si>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</si>
  <si>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</si>
  <si>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</si>
  <si>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</si>
  <si>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</si>
  <si>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</si>
  <si>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</si>
  <si>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</si>
  <si>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</si>
  <si>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</si>
  <si>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</si>
  <si>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Elemento</t>
  </si>
  <si>
    <t>Descripción</t>
  </si>
  <si>
    <t>Nombre del indicador</t>
  </si>
  <si>
    <t>Definición conceptual</t>
  </si>
  <si>
    <t xml:space="preserve">Fórmula de cálculo </t>
  </si>
  <si>
    <t>Unidad de medida del indicador</t>
  </si>
  <si>
    <t>Interpretación</t>
  </si>
  <si>
    <t>Desagregación</t>
  </si>
  <si>
    <t>Línea base</t>
  </si>
  <si>
    <t>Meta</t>
  </si>
  <si>
    <t xml:space="preserve">Periodicidad </t>
  </si>
  <si>
    <t>Clasificación</t>
  </si>
  <si>
    <t>( ) Impacto.</t>
  </si>
  <si>
    <t>( ) Efecto.</t>
  </si>
  <si>
    <t>Tipo de operación estadística</t>
  </si>
  <si>
    <t>Comentarios generales</t>
  </si>
  <si>
    <t>TRANSPORTE E INFRAESTRUCTURA</t>
  </si>
  <si>
    <t>t+1</t>
  </si>
  <si>
    <t>t+2</t>
  </si>
  <si>
    <t>t+3</t>
  </si>
  <si>
    <t>NOMBRE DE LA INSTITUCIÓN:</t>
  </si>
  <si>
    <t xml:space="preserve">NOMBRE DEL JERARCA DE LA INSTITUCIÓN: </t>
  </si>
  <si>
    <t>SECTOR:</t>
  </si>
  <si>
    <t>MINISTRO(A) RECTOR(A):</t>
  </si>
  <si>
    <t>PROGRAMA DE INVERSIÓN PÚBLICA</t>
  </si>
  <si>
    <t>ETAPA ACTUAL</t>
  </si>
  <si>
    <t xml:space="preserve">AVANCE ETAPA ACTUAL </t>
  </si>
  <si>
    <t>CÓDIGO Y NOMBRE DEL PROGRAMA PRESUPUESTARIO</t>
  </si>
  <si>
    <t>RESPONSABLES</t>
  </si>
  <si>
    <t>I TRIM</t>
  </si>
  <si>
    <t>II TRIM</t>
  </si>
  <si>
    <t>III TRIM</t>
  </si>
  <si>
    <t>IV TRIM</t>
  </si>
  <si>
    <t xml:space="preserve">MONTOS POR EJECUTAR 
(MILLONES DE COLONES) </t>
  </si>
  <si>
    <t xml:space="preserve">MONTOS EJECUTADOS 
(MILLONES DE COLONES) </t>
  </si>
  <si>
    <t>( ) Producto.</t>
  </si>
  <si>
    <t>Componentes involucrados en la
fórmula del cálculo</t>
  </si>
  <si>
    <t>Geográfica</t>
  </si>
  <si>
    <t>Temática</t>
  </si>
  <si>
    <t>ANEXO I: FICHA TECNICA PROGRAMA INSTITUCIONAL  DE INVERSIÓN PÚBLICA</t>
  </si>
  <si>
    <t>FICHA TÉCNICA PROGRAMA INSTITUCIONAL PROYECTOS DE INVERSIÓN PÚBLICA</t>
  </si>
  <si>
    <t>CÓDIGO Y NOMBRE DEL PROYECTO</t>
  </si>
  <si>
    <t>MONTO EJECUTADO AL 2018
(MILLONES DE COLONES)</t>
  </si>
  <si>
    <t>NOTA: Esta información debe extraerse del BPIP para garantizar la congruencia de lo incluido en la Ficha técnica y la información registrada en el BPIP por parte de la institución.</t>
  </si>
  <si>
    <t>MATRIZ DE ARTICULACION PLAN PRESUPUESTO 2020</t>
  </si>
  <si>
    <t>OBJETIVO NACIONAL</t>
  </si>
  <si>
    <t>PLAN NACIONAL DE DESARROLLO E INVERSION PUBLICA 2019-2022 (PNDIP)</t>
  </si>
  <si>
    <t>PROGRAMACIÓN ESTRATÉGICA PRESUPUESTARIA</t>
  </si>
  <si>
    <t>ODS VINCULADO</t>
  </si>
  <si>
    <t xml:space="preserve">AREA ESTRATEGICA </t>
  </si>
  <si>
    <t xml:space="preserve">
INTERVENCION ESTRATEGICA</t>
  </si>
  <si>
    <t>OBJETIVO INTERVENCION ESTRATEGICA</t>
  </si>
  <si>
    <t>INDICADOR DE LA INTERVENCION ESTRATEGICA</t>
  </si>
  <si>
    <t>LINEA BASE DEL INDICADOR (Regional cuando proceda)</t>
  </si>
  <si>
    <t>META DEL PERIODO (regional cuando proceda)</t>
  </si>
  <si>
    <t>OBJETIVO ESTRATÉGICO INSTITUCIONAL (PEI)</t>
  </si>
  <si>
    <t>FF</t>
  </si>
  <si>
    <t>ANUAL</t>
  </si>
  <si>
    <t>Nuevas APP de Ngeocio para JAPDEVA</t>
  </si>
  <si>
    <t>N.D.</t>
  </si>
  <si>
    <t>Recurso proveniente de los ingresos corrientes de JAPDEVA</t>
  </si>
  <si>
    <t>Desarrollo Tecnológico Institucional</t>
  </si>
  <si>
    <t>Servicios Portuarios Brindados</t>
  </si>
  <si>
    <t>Cantidad Tonelaje por hora nave en atracadeero movilizado</t>
  </si>
  <si>
    <t>Puerto Verde</t>
  </si>
  <si>
    <t>Puerto Seguro</t>
  </si>
  <si>
    <t>Porcentaje de avance en la Certificación del Puerto</t>
  </si>
  <si>
    <t>3. Administración Desarrollo</t>
  </si>
  <si>
    <t>1. Administración Superior</t>
  </si>
  <si>
    <t>2. Administración Portuaria.</t>
  </si>
  <si>
    <t>ND</t>
  </si>
  <si>
    <t>Recursos Propios  y Convenio con CORBANA</t>
  </si>
  <si>
    <t>Mejorar y mantener las condiciones de navegación de la población y turistas por los canales que inician en la laguna Moín y finalizan en la barra del Río Colorado ( 112k Canales del Norte y 25k Limón), mediante la realización de las labores de limpieza de sus cauces, labor realizada por medio del convenio JAPDEVA-CORBANA.</t>
  </si>
  <si>
    <t>Porcentaje de avance de elaboración del modelo de gestión integral para el manejo de las tierras del los Canales del Norte</t>
  </si>
  <si>
    <t>Recursos proveniente de los ingresos corriente de JAPDEVA (CEPOT)</t>
  </si>
  <si>
    <t>El modelo de Gestión Integral de los nterrenos propiedad de Japdeva ubicado en nLos Canales del Norte en donde se le brinda un seguimiento en los permisos de uso de suelo para el desarrollo de proyectos sociales de los habitantes del lugar.(Vivienda, Acueductios, Electrificación, escuelas y arrendamientos de terrenos donde nse ubicann torres telefónicas).</t>
  </si>
  <si>
    <t>Recursos proveniente de los ingresos corriente de JAPDEVA y del ICT</t>
  </si>
  <si>
    <t xml:space="preserve">Proyecto de acondicionamiento de las instalaciones actuales para la atención de operación de turismo de cruceros   y  mercado de cruceros </t>
  </si>
  <si>
    <t>Proyecto de Construcción y operación del Parque Industrial de JAPDEVA</t>
  </si>
  <si>
    <t>El programa de Asistencia Técnica a PYMES consiste en impulsar alternativas productivas mediante el acompañamiento técnico a productores con el fin de generar empleo y mejorar las condiciones socioeconómicas de la región.</t>
  </si>
  <si>
    <t>Caminos de acceso para la movilización de la producción</t>
  </si>
  <si>
    <t>Recursos Propios (1.244 millones) y financiamiento de con el INDER (200.0 millones)</t>
  </si>
  <si>
    <t>Consiste en mejorar los caminos vecinales en las zonas de producción y asentamientos campesinos de la Región Huetar Caribe con material de lastre. Los recursos proviene del financiamiento con el INDER de la Provincia de Limón.      JAPDEVA provee la mano de obra de operadores y maquinaria.</t>
  </si>
  <si>
    <t>Porcentaje de avance en la fase de licitación /contratación (Proyecto 5-7)</t>
  </si>
  <si>
    <t>Consiste en la tramitación y publicación del cartel de licitación hasta la firma del contrato para la ejecución de la obra</t>
  </si>
  <si>
    <t>Avance de obras  alcanzado / total de obras programadas * 100</t>
  </si>
  <si>
    <t>Actividades de ejecución de obra realizadas.
Cronograma de trabajo de proyecto establecido.</t>
  </si>
  <si>
    <t>Unidad de medida</t>
  </si>
  <si>
    <t>Porcentaje</t>
  </si>
  <si>
    <t>Se refiere a la contratación para el inicio de ejecución de obra</t>
  </si>
  <si>
    <t>Puerto Moín, Región: Huetar Caribe</t>
  </si>
  <si>
    <t>Firma del contrato de construcción de obra</t>
  </si>
  <si>
    <t>Periodicidad en el PND</t>
  </si>
  <si>
    <t xml:space="preserve">Semestral-Anual </t>
  </si>
  <si>
    <t>Fuente</t>
  </si>
  <si>
    <t>Dirección de Ingeniería de JAPDEVA</t>
  </si>
  <si>
    <t>( ) Impacto
( ) Efecto
(x) Producto</t>
  </si>
  <si>
    <t>Registro administrativo</t>
  </si>
  <si>
    <t>Fuente: Ministerio de Planificación Nacional y Política Económica.</t>
  </si>
  <si>
    <t>Componentes involucrados en la fórmula del cálculo</t>
  </si>
  <si>
    <t>Puerto Limón, Región: Huetar Caribe</t>
  </si>
  <si>
    <t>Semestral-Anual</t>
  </si>
  <si>
    <t>Dirección de Ingeniería - JAPDEVA</t>
  </si>
  <si>
    <t>( ) Impacto
( ) Efecto
(X) Producto</t>
  </si>
  <si>
    <t>Componentes de la fórmula de cálculo</t>
  </si>
  <si>
    <t>Actividades programadas, actividades realizadas.</t>
  </si>
  <si>
    <t>No aplica</t>
  </si>
  <si>
    <t>Trimestral</t>
  </si>
  <si>
    <t>Presidencia Ejecutiva</t>
  </si>
  <si>
    <t>Seleccione a qué tipo de indicador corresponde:</t>
  </si>
  <si>
    <t>() Producto.</t>
  </si>
  <si>
    <t>Fuente: INEC, Mideplan, MINHAC. MOPT</t>
  </si>
  <si>
    <t>JAPDEVA</t>
  </si>
  <si>
    <t>( x) Impacto.</t>
  </si>
  <si>
    <t>Medición en el avance del desarrollo tecnologico institucional  Incluye la formulación y ejecución del plan informático institucional, tecnificar los procesos y la prestación de servicios de JAPDEVA, intercambio electrónico de datos (EDI), implementar el programa de Gobierno Digital en JAPDEVA.</t>
  </si>
  <si>
    <t>Actividades programadas entre actividades ejecutadas * 100</t>
  </si>
  <si>
    <t>actividades programadas, actividades ejecutadass</t>
  </si>
  <si>
    <t>Avance en el desarrollo tecnologico institucional</t>
  </si>
  <si>
    <t>Adecuar a la institución a las necesidades tecnologicas del S.XXI</t>
  </si>
  <si>
    <t>Departamento de Informatica</t>
  </si>
  <si>
    <t>(x ) Efecto.</t>
  </si>
  <si>
    <t>Toneladas movilizadas, horas buque efectivas trabajadas</t>
  </si>
  <si>
    <t>Estadísticas del departamento de Planificación.</t>
  </si>
  <si>
    <t>(X ) Efecto.</t>
  </si>
  <si>
    <t>Registro estadístico</t>
  </si>
  <si>
    <t>Comisión de Gestión Ambiental</t>
  </si>
  <si>
    <t>(X) Producto.</t>
  </si>
  <si>
    <t>Porcentaje de avance en la certificación del puerto</t>
  </si>
  <si>
    <t>Avance en la certificación del puerto / 100</t>
  </si>
  <si>
    <t>Avance en la certificación del puerto</t>
  </si>
  <si>
    <t>Obtener la certificación del puerto</t>
  </si>
  <si>
    <t>Dirección de la OPIP</t>
  </si>
  <si>
    <t>(X) Efecto.</t>
  </si>
  <si>
    <t>Cantidad</t>
  </si>
  <si>
    <t>Administración de Desarrollo</t>
  </si>
  <si>
    <t>( X) Impacto.</t>
  </si>
  <si>
    <t>() Efecto.</t>
  </si>
  <si>
    <t>2040 hombres y 1960 mujeres habitantes de los canales del Norte</t>
  </si>
  <si>
    <t>El modelo de Gestión Integral consiste en un modelo para establecer el buen uso y aprovechamiento de las tierras patrimonios de JAPDEVA que contribuya al desarrollo socio económico de los Canales del Norte.</t>
  </si>
  <si>
    <t>Actividades programadas divido entre actividades realizadas * 100</t>
  </si>
  <si>
    <t>Actividades programadas, actividades realizadas</t>
  </si>
  <si>
    <t>Avance en la elaboración del modelo de gestión integral para el manejo de las tierras del los Canales del Norte</t>
  </si>
  <si>
    <t>Avanzar en un 25% en el modelo integral para el manejo de tierras</t>
  </si>
  <si>
    <t>Ejecución de obra alcanzado entre ejecución de obra programado * 100</t>
  </si>
  <si>
    <t xml:space="preserve">Ejecución de obra alcanzado, ejecución de obra programado </t>
  </si>
  <si>
    <t xml:space="preserve">Porcentaje </t>
  </si>
  <si>
    <t>Porcentaje de avance en la ejecución de obra del proyecto</t>
  </si>
  <si>
    <t>232162 hombres y 217618 mujeres beneficiarias</t>
  </si>
  <si>
    <t>100% avance ejecución de obra</t>
  </si>
  <si>
    <t>Kilómetros de caminos intervenidos</t>
  </si>
  <si>
    <t>330 kilómetros de caminos mejorados</t>
  </si>
  <si>
    <t>Mejorar la infraestructura y los servicios portuarias, para ofrecer a los usuarios mayor seguridad y eficiencia en los servicios</t>
  </si>
  <si>
    <t>Porcentaje de avance en la fase de licitación / Contratación (Proyecto 5-7).</t>
  </si>
  <si>
    <t>Infraestructura Portuaria Mejorada</t>
  </si>
  <si>
    <t>Aumentar los ingresos institucionales mediante nuevos negocios y la reucción de costos.</t>
  </si>
  <si>
    <t xml:space="preserve">Mejorar la productividad institucional en la gestión para resultados </t>
  </si>
  <si>
    <t>Focalizar las acciones al servicio de naves y a la carga mixta para atraer y conservar clientes.</t>
  </si>
  <si>
    <t>Aumentar los ingresos institucionales, mediante nuevos negocios y la reducción de costos</t>
  </si>
  <si>
    <t>2018: 95% para el cumplimineto de la Certificación</t>
  </si>
  <si>
    <t>2018:271 toneladas</t>
  </si>
  <si>
    <t>326 (Año base 2018)</t>
  </si>
  <si>
    <t>2018: 0%</t>
  </si>
  <si>
    <t>51199  hombres y 48726 mujeres aproximadamente son la población del canton de Limón</t>
  </si>
  <si>
    <t>1000 hombres y 400 mujeres aproximadamente son la población laboral de JAPDEVA</t>
  </si>
  <si>
    <r>
      <rPr>
        <sz val="11"/>
        <color theme="1"/>
        <rFont val="Calibri"/>
        <family val="2"/>
        <scheme val="minor"/>
      </rPr>
      <t>442860 hombres y 238463 mujeres aproximadamente son la población de la provinvia de Limón.</t>
    </r>
  </si>
  <si>
    <t>277 toneladas en el 2018</t>
  </si>
  <si>
    <r>
      <rPr>
        <sz val="11"/>
        <color theme="1"/>
        <rFont val="Calibri"/>
        <family val="2"/>
        <scheme val="minor"/>
      </rPr>
      <t>1000 hombres y 400 mujeres aproximadamente son la población laboral de JAPDEVA</t>
    </r>
  </si>
  <si>
    <t>95%: 2018</t>
  </si>
  <si>
    <t>4,755 Costos por metros</t>
  </si>
  <si>
    <t>4,500 Aumento Costos por metros Calanes Limón intervenidos</t>
  </si>
  <si>
    <t>300 asistencias técnicas a PYMES</t>
  </si>
  <si>
    <t>Infraestructura, Movilidad y Ordenamiento Territorial</t>
  </si>
  <si>
    <t>Mejorar la infraestructura portuaria  mediante obras de rehabiitacion, ampliación y construcción, para ofrecer a los usuarios mayor seguridad  y eficiencia  en los servicios.</t>
  </si>
  <si>
    <t>2. Administraión Portuaria</t>
  </si>
  <si>
    <t xml:space="preserve">Incluye la formulación y ejecución del plan informático institucional, tecnificar los procesos y la prestación de servicios de JAPDEVA, intercambio electrónico de datos (EDI), implementar el programa de Gobiero Digital en JAPDEVA. </t>
  </si>
  <si>
    <t>Región 
Huetar Caribe</t>
  </si>
  <si>
    <t>Porcentaje de avace en la fase de pre-inversión ( Marina y Cruceros).</t>
  </si>
  <si>
    <t xml:space="preserve">Porcentaje de avance en la fase de pre-inversión (Zona Intermodal Moín). </t>
  </si>
  <si>
    <t>Porcentaje de avance en la negociación con el nuevo cliente/negocio.</t>
  </si>
  <si>
    <t>Plan Estratégico de Tecnologías de Información y Comunicación (PETIC) aprobado</t>
  </si>
  <si>
    <t xml:space="preserve">Porcentaje de avance del Plan Estratégico de Tecnologías de Información y Comunicación (PETIC) </t>
  </si>
  <si>
    <t>Porcentaje de incremento en el tonelaje de carga movilizado por hora nave en atracadero</t>
  </si>
  <si>
    <t>Calificación Semaforo Verde (Decreto No.36499) alcanzado</t>
  </si>
  <si>
    <t>Porcentaje de avance en el Programa de Gestión Ambiental</t>
  </si>
  <si>
    <t xml:space="preserve">Proyecto de mejoras en la instalaciones de la Terminal de Cruceros ejecutado </t>
  </si>
  <si>
    <t>Terminal de Cruceros</t>
  </si>
  <si>
    <t xml:space="preserve">Porcentaje de avance en la fase de pre-inversión (Parque Industrial). </t>
  </si>
  <si>
    <t>Porcentaje de avance obra (Proyecto 5-7).</t>
  </si>
  <si>
    <t>2017: 0</t>
  </si>
  <si>
    <t>Porcentaje de avace obra ( Marina y Cruceros).</t>
  </si>
  <si>
    <t xml:space="preserve">Porcentaje de avance obra  (Zona Intermodal Moín). </t>
  </si>
  <si>
    <t>Estudio de pre-inversión  (Marina y Cruceros) finalizado.</t>
  </si>
  <si>
    <t>Fondo de Pre-inversión MIDEPLAN</t>
  </si>
  <si>
    <t>Estudio de pre-inversión (Zona Intermodal Moín) finalizado.</t>
  </si>
  <si>
    <t xml:space="preserve">Nuevo cliente/ negocio en la cartera de JAPDEVA incorporado </t>
  </si>
  <si>
    <t>Cantidad de kilómetros de canales navegables rehabillitado</t>
  </si>
  <si>
    <t>Costo en colones por metro lineal de los Canales de Limón rehabilitado</t>
  </si>
  <si>
    <t>Porcentaje de avance de ejecución de obra de mejoras en las  instalaciones para la atención del turismo de Cruceros.</t>
  </si>
  <si>
    <t>Estudios de pre-inversión (Parque Industrial) finalizado</t>
  </si>
  <si>
    <t>Cantidad de Kilómetros de caminos rehabilitados</t>
  </si>
  <si>
    <t>Porcentaje de avance en el Programa de lastreo y relastreo de caminos cantonales</t>
  </si>
  <si>
    <t>Certificación de Seguridad Portuaria obtenida</t>
  </si>
  <si>
    <t xml:space="preserve">                                                                                                                                                                                                                                                                                                                                                                                                                                                                                                                                                                                                                                                                                                                                                                                                                                                                                                                                                     </t>
  </si>
  <si>
    <t>NA</t>
  </si>
  <si>
    <t>Contrato de Construcción del Puesto 5-7 en Moín adjudicado firmado.</t>
  </si>
  <si>
    <t>001307      Reparación de la losa de concreto de los Puertos Garrón-Kogan</t>
  </si>
  <si>
    <t>001311 Reparaciones varias Edificios Limón-Moín</t>
  </si>
  <si>
    <t>001315 Mantenimiento y reparaciones de equipos de transporte y elevación</t>
  </si>
  <si>
    <t>001316 Mantenimiento de subestaciones de terminales de contenedores en Moín-Limón</t>
  </si>
  <si>
    <t>001318 Reparaciones estructurales de Muelles de Moín</t>
  </si>
  <si>
    <t>001321            Compra y actualización de licencias</t>
  </si>
  <si>
    <t>001325      Reparación y mantenimiento de remolcadores</t>
  </si>
  <si>
    <t>002138 Modernización del Sistema de Seguridad Electrónica Limón/ Moín</t>
  </si>
  <si>
    <t>002647 Construcción de muelle de carga y descargas de productos hidrobiológicos</t>
  </si>
  <si>
    <t>002649 Construcción y operación de la Marina y Terminal de Cruceros en Puerto Limón, Costa Rica</t>
  </si>
  <si>
    <t>002650 Construcción de un Parque Industrial para el Caribe en Liverpool, Limón</t>
  </si>
  <si>
    <t>S/N Construcción de una Zona de Transferencia Intermodal de Carga y de Actividades Logísticas en las afueras del Complejo Portuario de Moín</t>
  </si>
  <si>
    <t>Ejecución</t>
  </si>
  <si>
    <t>Factibilidad</t>
  </si>
  <si>
    <t>2- Programa Administración Portuaria</t>
  </si>
  <si>
    <t>3- Programa Administración Desarrollo</t>
  </si>
  <si>
    <t>Lic. Marlon Clark Spence</t>
  </si>
  <si>
    <t xml:space="preserve">Ing. Miguel Velásquez Villalta </t>
  </si>
  <si>
    <t>001237 Lastreo y relastreo de caminos en los cantones de la comunidad de Limón</t>
  </si>
  <si>
    <t>001326  Programa de mejoras para impulsar el turismo de cruceros en la Región Huetar Atlántica</t>
  </si>
  <si>
    <t>002139 Recaba y Mantenimiento de los Canales del Norte</t>
  </si>
  <si>
    <t>ING. RODOLFO MÉNDEZ MATA</t>
  </si>
  <si>
    <t>M.Sc. ANDREA CENTENO RODRÍGUEZ</t>
  </si>
  <si>
    <t>Programa de Asistencia Técnica a PYMES</t>
  </si>
  <si>
    <t>Cantidad de asistencias técnicas ejecutadas</t>
  </si>
  <si>
    <t>Programa de Gestión Integral de Tierras de los Canales del Norte</t>
  </si>
  <si>
    <t>Endeudamiento Público - BCIE</t>
  </si>
  <si>
    <t>Porcentaje de avance de ejecución del Programa de Asistencia Técnica a PYMES</t>
  </si>
  <si>
    <t>Cartel de Licitación, Terminos de referencia, licitación, contrato de los estudios de pre-inversion</t>
  </si>
  <si>
    <t>Se refiere a los estudio de pre-factibilidad y factibilidad aprobados</t>
  </si>
  <si>
    <t>Porcentaje de avance en la fase de pre-inversión (Marina y Cruceros)</t>
  </si>
  <si>
    <t>Avance de la fase de pre-inversión del proyectos Marina y Terminal de Cruceros el cual implica tener todos los estudios realizados y aprobados que comprueben la viabilidad del proyecto.</t>
  </si>
  <si>
    <t>Tareas alcanzadas / total de tareas programadas * 100</t>
  </si>
  <si>
    <t xml:space="preserve">100 % de la fase de pre-inversión del proyecto
</t>
  </si>
  <si>
    <t>Porcentaje de avance en la fase de pre-inversión (Zona Intermodal de Moin)</t>
  </si>
  <si>
    <t>Avance de la fase de pre-inversión del proyecto Zona Intermodal de Moin el cual implica tener todos los estudios realizados y aprobados que comprueben la viabilidad del proyecto.</t>
  </si>
  <si>
    <t>Carta de oferta de los servicios y contrato de servicios</t>
  </si>
  <si>
    <t>La incorporación de un cliente o nuevo negocio a la cartera de JAPDEVA que genere ingresos frescos a la institución</t>
  </si>
  <si>
    <t>Incorporar al menos un cliente o nuevo negocio a la cartera de JAPDEVA</t>
  </si>
  <si>
    <t>Refiere al porcentaje de avance de desarrollo de nuevas actividades comerciales desarrolladas por JAPDEVA para el incremento de los ingresos institucionales y oferta laboral en la provincia de Limon</t>
  </si>
  <si>
    <t>Porcentaje de avance del Plan Estratégico de Tecnologías de Información y Comunicación (PETIC)</t>
  </si>
  <si>
    <t>Es el incremento en el tonelaje promedio de la carga que transitan por los puertos del complejo portuario Limón-Moín dividido entre la cantidad de horas efectivamente trabajada para cargar y descargar la carga.</t>
  </si>
  <si>
    <t>Total de toneladas movilizadas promedio / total de toneladas movilizadas promedio en el periodo anterior</t>
  </si>
  <si>
    <t>Incremento en el rendimiento de operación medido en cantidad de tonelaje por hora nave en atracadero</t>
  </si>
  <si>
    <t>Incrementar en un 1% anual el rendimiento del tonelaje movilizado</t>
  </si>
  <si>
    <t>Refiere al avance del Programa de Gestión Ambiental Institucional el cual es evaluado anualmente por el DIGECA para corroborar el compromiso de la institución con la protección del medio ambiente</t>
  </si>
  <si>
    <t>Cumplir en un 100% el PGAI</t>
  </si>
  <si>
    <t>Consiste en la ejecución del plan de seguridad para obtener la certificación de puerto seguro a nivel internacional para la atención de los barcos</t>
  </si>
  <si>
    <t>Costo en colones por metro lineal Canales Limón Intervenidos</t>
  </si>
  <si>
    <t>Costo de operación entre metros lineales de canales de Limon intervenidos</t>
  </si>
  <si>
    <t>Costos de operación y metros lineales de canales intervenidos</t>
  </si>
  <si>
    <t>Determinar cual es el costo por metro lineal de canal de Limon intervenido</t>
  </si>
  <si>
    <t>Medición del avance en la ejecución del Programa de Asistencia Técnica a PYMES</t>
  </si>
  <si>
    <t>Porcentaje de avance de ejecución de obra de mejoras en las instalaciones para la atención del turismo de cruceros</t>
  </si>
  <si>
    <t>Porcentaje de avance en la fase de pre-inversión (Parque Industrial)</t>
  </si>
  <si>
    <t>Avance de la fase de pre-inversión del proyecto Parque Industrial el cual implica tener todos los estudios realizados y aprobados que comprueben la viabilidad del proyecto.</t>
  </si>
  <si>
    <t>Consiste en el avance del programa de lastreo y relastreo para mejorar los caminos vecinales en las zonas de producción y asentamientos campesinos de la Región Huetar Caribe con material de lastre. Los recursos proviene primordialmente de INDER y de las Municipalidades de la Provincia de Limón. JAPDEVA provee la mano de obra de operadores y maquinaria.</t>
  </si>
  <si>
    <t>Kilometros intervenidos / total de kilometros programadas * 100</t>
  </si>
  <si>
    <t>Medir el porcentaje de avance del programa de lastreo y relastreo de la Administración de Desarrollo</t>
  </si>
  <si>
    <t xml:space="preserve">2021-2022: 100%
001236.  Construcción y
operación de la Marina
de Limón y terminal de
cruceros.
(Región Huetar Caribe)
2021: 45% 
</t>
  </si>
  <si>
    <t xml:space="preserve">2021-2022: 
100% 001550
Construcción del Puesto 5-7 en el Puerto Moín.
(Región Huetar Caribe)
2021: 60%
</t>
  </si>
  <si>
    <t>Programa de rehabilitación y mejoramiento e infraestructura portuaria</t>
  </si>
  <si>
    <t xml:space="preserve">2020-2022: 100%. Construcción y equipamiento de la Zona de Transferencia Intermodal de Carga y de Actividades Logísticas en el Complejo Portuario Moín.
2021: 60%
Región: Huetar Caribe
</t>
  </si>
  <si>
    <t>MASTER. ANDREA CENTENO RODRÍGUEZ</t>
  </si>
  <si>
    <t>OBJETIVO DEL AREA 
(Objetivo de la meta del Área)</t>
  </si>
  <si>
    <t xml:space="preserve">Generar condiciones de planificación urbana, ordenamiento territorial, infraestructura y movilidad para el logro de espacios urbanos y rurales, resilientes, sistenibles e inclusivos.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</si>
</sst>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0\ _€_-;\-* #,##0.0\ _€_-;_-* &quot;-&quot;??\ _€_-;_-@_-"/>
  </numFmts>
  <fonts count="36"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b/>
      <sz val="9"/>
      <color theme="1"/>
      <name val="Arial"/>
      <family val="2"/>
    </font>
    <font>
      <b/>
      <sz val="14"/>
      <color theme="1"/>
      <name val="Calibri"/>
      <family val="2"/>
    </font>
    <font>
      <b/>
      <sz val="12"/>
      <color theme="1"/>
      <name val="Calibri"/>
      <family val="2"/>
    </font>
    <font>
      <sz val="12"/>
      <color rgb="FF222222"/>
      <name val="Calibri"/>
      <family val="2"/>
    </font>
    <font>
      <sz val="12"/>
      <color theme="1"/>
      <name val="Calibri"/>
      <family val="2"/>
    </font>
    <font>
      <strike/>
      <sz val="12"/>
      <color rgb="FFFF0000"/>
      <name val="Calibri"/>
      <family val="2"/>
    </font>
    <font>
      <b/>
      <sz val="9"/>
      <color theme="1"/>
      <name val="Calibri"/>
      <family val="2"/>
    </font>
    <font>
      <sz val="12"/>
      <name val="Calibri"/>
      <family val="2"/>
    </font>
    <font>
      <b/>
      <sz val="10"/>
      <color theme="1"/>
      <name val="Calibri"/>
      <family val="2"/>
    </font>
    <font>
      <sz val="9"/>
      <name val="Calibri"/>
      <family val="2"/>
      <scheme val="minor"/>
    </font>
    <font>
      <sz val="8"/>
      <color rgb="FF222222"/>
      <name val="Arial"/>
      <family val="2"/>
    </font>
    <font>
      <sz val="11"/>
      <color rgb="FFFF0000"/>
      <name val="Calibri"/>
      <family val="2"/>
      <scheme val="minor"/>
    </font>
    <font>
      <b/>
      <sz val="14"/>
      <name val="Calibri"/>
      <family val="2"/>
      <scheme val="minor"/>
    </font>
    <font>
      <b/>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94CC"/>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style="thick">
        <color theme="0"/>
      </right>
      <top/>
      <bottom style="thick">
        <color theme="0"/>
      </bottom>
      <diagonal/>
    </border>
    <border>
      <left style="thin">
        <color auto="1"/>
      </left>
      <right/>
      <top/>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thick">
        <color theme="0" tint="-4.9989318521683403E-2"/>
      </left>
      <right style="thick">
        <color theme="0"/>
      </right>
      <top style="thick">
        <color theme="0"/>
      </top>
      <bottom style="thick">
        <color theme="0"/>
      </bottom>
      <diagonal/>
    </border>
    <border>
      <left style="thick">
        <color theme="0"/>
      </left>
      <right style="thick">
        <color theme="0" tint="-4.9989318521683403E-2"/>
      </right>
      <top style="thick">
        <color theme="0"/>
      </top>
      <bottom style="thick">
        <color theme="0"/>
      </bottom>
      <diagonal/>
    </border>
    <border>
      <left style="thick">
        <color theme="0" tint="-4.9989318521683403E-2"/>
      </left>
      <right style="thick">
        <color theme="0"/>
      </right>
      <top style="thick">
        <color theme="0"/>
      </top>
      <bottom style="thick">
        <color theme="0" tint="-4.9989318521683403E-2"/>
      </bottom>
      <diagonal/>
    </border>
    <border>
      <left style="thick">
        <color theme="0"/>
      </left>
      <right style="thick">
        <color theme="0"/>
      </right>
      <top style="thick">
        <color theme="0"/>
      </top>
      <bottom style="thick">
        <color theme="0" tint="-4.9989318521683403E-2"/>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theme="0"/>
      </left>
      <right style="thick">
        <color theme="0" tint="-4.9989318521683403E-2"/>
      </right>
      <top style="thick">
        <color theme="0"/>
      </top>
      <bottom/>
      <diagonal/>
    </border>
    <border>
      <left style="thick">
        <color theme="0"/>
      </left>
      <right style="thick">
        <color theme="0" tint="-4.9989318521683403E-2"/>
      </right>
      <top/>
      <bottom/>
      <diagonal/>
    </border>
    <border>
      <left style="thick">
        <color theme="0"/>
      </left>
      <right style="thick">
        <color theme="0" tint="-4.9989318521683403E-2"/>
      </right>
      <top/>
      <bottom style="thick">
        <color theme="0"/>
      </bottom>
      <diagonal/>
    </border>
    <border>
      <left style="thick">
        <color theme="0"/>
      </left>
      <right style="thick">
        <color theme="0"/>
      </right>
      <top/>
      <bottom style="thick">
        <color theme="0" tint="-4.9989318521683403E-2"/>
      </bottom>
      <diagonal/>
    </border>
    <border>
      <left style="thick">
        <color theme="0" tint="-4.9989318521683403E-2"/>
      </left>
      <right style="thick">
        <color theme="0"/>
      </right>
      <top style="thick">
        <color theme="0"/>
      </top>
      <bottom/>
      <diagonal/>
    </border>
    <border>
      <left style="thick">
        <color theme="0" tint="-4.9989318521683403E-2"/>
      </left>
      <right style="thick">
        <color theme="0"/>
      </right>
      <top/>
      <bottom style="thick">
        <color theme="0"/>
      </bottom>
      <diagonal/>
    </border>
    <border>
      <left style="thick">
        <color theme="0" tint="-4.9989318521683403E-2"/>
      </left>
      <right style="thick">
        <color theme="0"/>
      </right>
      <top/>
      <bottom/>
      <diagonal/>
    </border>
  </borders>
  <cellStyleXfs count="15">
    <xf numFmtId="0" fontId="0" fillId="0" borderId="0"/>
    <xf numFmtId="0" fontId="2" fillId="0" borderId="0"/>
    <xf numFmtId="0" fontId="3" fillId="0" borderId="0"/>
    <xf numFmtId="0" fontId="1" fillId="0" borderId="0"/>
    <xf numFmtId="0" fontId="1" fillId="0" borderId="0"/>
    <xf numFmtId="0" fontId="2" fillId="0" borderId="0"/>
    <xf numFmtId="16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0" fillId="0" borderId="0" xfId="0" applyFont="1"/>
    <xf numFmtId="0" fontId="0" fillId="0" borderId="0" xfId="0" applyFont="1" applyFill="1"/>
    <xf numFmtId="0" fontId="4" fillId="2" borderId="6"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0" fontId="9" fillId="0" borderId="6" xfId="0" applyFont="1" applyFill="1" applyBorder="1"/>
    <xf numFmtId="0" fontId="9" fillId="0" borderId="0" xfId="0" applyFont="1"/>
    <xf numFmtId="0" fontId="10" fillId="0" borderId="0" xfId="0" applyFont="1"/>
    <xf numFmtId="0" fontId="11" fillId="0" borderId="0" xfId="0" applyFont="1" applyAlignment="1">
      <alignment vertical="center" wrapText="1"/>
    </xf>
    <xf numFmtId="0" fontId="12" fillId="0" borderId="0" xfId="0" applyFont="1"/>
    <xf numFmtId="0" fontId="14" fillId="0" borderId="0" xfId="0" applyFont="1"/>
    <xf numFmtId="0" fontId="13" fillId="0" borderId="0" xfId="0" applyFont="1" applyAlignment="1">
      <alignment vertical="center"/>
    </xf>
    <xf numFmtId="0" fontId="16" fillId="5" borderId="17" xfId="0" applyFont="1" applyFill="1" applyBorder="1" applyAlignment="1">
      <alignment vertical="center"/>
    </xf>
    <xf numFmtId="0" fontId="18" fillId="6" borderId="20" xfId="0" applyFont="1" applyFill="1" applyBorder="1" applyAlignment="1">
      <alignment horizontal="center" vertical="center" wrapText="1"/>
    </xf>
    <xf numFmtId="0" fontId="18" fillId="6" borderId="20" xfId="0" applyFont="1" applyFill="1" applyBorder="1" applyAlignment="1">
      <alignment horizontal="center" vertical="center"/>
    </xf>
    <xf numFmtId="0" fontId="18" fillId="11" borderId="27"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1" fillId="7" borderId="19" xfId="0" applyFont="1" applyFill="1" applyBorder="1" applyAlignment="1">
      <alignment horizontal="center" vertical="center" wrapText="1"/>
    </xf>
    <xf numFmtId="165" fontId="22" fillId="7" borderId="34" xfId="13" applyNumberFormat="1" applyFont="1" applyFill="1" applyBorder="1" applyAlignment="1">
      <alignment horizontal="center" vertical="center" wrapText="1"/>
    </xf>
    <xf numFmtId="9" fontId="22" fillId="7" borderId="34" xfId="0" applyNumberFormat="1" applyFont="1" applyFill="1" applyBorder="1" applyAlignment="1">
      <alignment horizontal="center" vertical="center" wrapText="1"/>
    </xf>
    <xf numFmtId="1" fontId="22" fillId="7" borderId="34" xfId="0" applyNumberFormat="1" applyFont="1" applyFill="1" applyBorder="1" applyAlignment="1">
      <alignment horizontal="center" vertical="center" wrapText="1"/>
    </xf>
    <xf numFmtId="9" fontId="22" fillId="7" borderId="34" xfId="14" applyFont="1" applyFill="1" applyBorder="1" applyAlignment="1">
      <alignment horizontal="center" vertical="center" wrapText="1"/>
    </xf>
    <xf numFmtId="0" fontId="22" fillId="7" borderId="36" xfId="0" applyFont="1" applyFill="1" applyBorder="1" applyAlignment="1">
      <alignment horizontal="justify" vertical="center" wrapText="1"/>
    </xf>
    <xf numFmtId="0" fontId="22" fillId="7" borderId="38" xfId="0" applyFont="1" applyFill="1" applyBorder="1" applyAlignment="1">
      <alignment horizontal="center" vertical="center" wrapText="1"/>
    </xf>
    <xf numFmtId="1" fontId="22" fillId="7" borderId="38" xfId="0" applyNumberFormat="1" applyFont="1" applyFill="1" applyBorder="1" applyAlignment="1">
      <alignment horizontal="center" vertical="center" wrapText="1"/>
    </xf>
    <xf numFmtId="0" fontId="23" fillId="8" borderId="4" xfId="0" applyFont="1" applyFill="1" applyBorder="1" applyAlignment="1">
      <alignment horizontal="center" vertical="center" wrapText="1"/>
    </xf>
    <xf numFmtId="0" fontId="25" fillId="0" borderId="39" xfId="0" applyFont="1" applyBorder="1" applyAlignment="1">
      <alignment horizontal="justify" vertical="center" wrapText="1"/>
    </xf>
    <xf numFmtId="0" fontId="26" fillId="0" borderId="39" xfId="0" applyFont="1" applyBorder="1" applyAlignment="1">
      <alignment horizontal="justify" vertical="center" wrapText="1"/>
    </xf>
    <xf numFmtId="0" fontId="24" fillId="0" borderId="39" xfId="0" applyFont="1" applyBorder="1" applyAlignment="1">
      <alignment vertical="center" wrapText="1"/>
    </xf>
    <xf numFmtId="0" fontId="27" fillId="0" borderId="39" xfId="0" applyFont="1" applyBorder="1" applyAlignment="1">
      <alignment horizontal="justify" vertical="center" wrapText="1"/>
    </xf>
    <xf numFmtId="0" fontId="26" fillId="0" borderId="39" xfId="0" applyFont="1" applyBorder="1" applyAlignment="1">
      <alignment vertical="center" wrapText="1"/>
    </xf>
    <xf numFmtId="0" fontId="29" fillId="0" borderId="39" xfId="0" applyFont="1" applyBorder="1" applyAlignment="1">
      <alignment horizontal="justify" vertical="center" wrapText="1"/>
    </xf>
    <xf numFmtId="0" fontId="26" fillId="0" borderId="6" xfId="0" applyFont="1" applyBorder="1" applyAlignment="1">
      <alignment horizontal="justify" vertical="center" wrapText="1"/>
    </xf>
    <xf numFmtId="0" fontId="7" fillId="8" borderId="6" xfId="9" applyFont="1" applyFill="1" applyBorder="1" applyAlignment="1">
      <alignment horizontal="center" vertical="center"/>
    </xf>
    <xf numFmtId="0" fontId="7" fillId="0" borderId="0" xfId="0" applyFont="1" applyFill="1" applyBorder="1" applyAlignment="1">
      <alignment horizontal="left" vertical="top" wrapText="1"/>
    </xf>
    <xf numFmtId="0" fontId="7" fillId="2" borderId="6" xfId="0" applyNumberFormat="1" applyFont="1" applyFill="1" applyBorder="1" applyAlignment="1">
      <alignment horizontal="left" vertical="center" wrapText="1"/>
    </xf>
    <xf numFmtId="0" fontId="7" fillId="0" borderId="5" xfId="0" applyFont="1" applyFill="1" applyBorder="1" applyAlignment="1">
      <alignment horizontal="left" vertical="top" wrapText="1"/>
    </xf>
    <xf numFmtId="0" fontId="9" fillId="2" borderId="6" xfId="0" applyFont="1" applyFill="1" applyBorder="1" applyAlignment="1">
      <alignment horizontal="left" vertical="center" wrapText="1"/>
    </xf>
    <xf numFmtId="0" fontId="7" fillId="2" borderId="6" xfId="0" applyFont="1" applyFill="1" applyBorder="1" applyAlignment="1">
      <alignment horizontal="left" vertical="top" wrapText="1"/>
    </xf>
    <xf numFmtId="0" fontId="8" fillId="2" borderId="6" xfId="0" applyFont="1" applyFill="1" applyBorder="1" applyAlignment="1">
      <alignment horizontal="left" vertical="center" wrapText="1"/>
    </xf>
    <xf numFmtId="0" fontId="7"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7" xfId="0" applyFont="1" applyFill="1" applyBorder="1" applyAlignment="1">
      <alignment vertical="center" wrapText="1"/>
    </xf>
    <xf numFmtId="0" fontId="32" fillId="0" borderId="0" xfId="0" applyFont="1" applyAlignment="1">
      <alignment horizontal="center" wrapText="1"/>
    </xf>
    <xf numFmtId="0" fontId="5" fillId="8" borderId="6" xfId="9"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top" wrapText="1"/>
    </xf>
    <xf numFmtId="0" fontId="0"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4"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8" fillId="8" borderId="6" xfId="9" applyFont="1" applyFill="1" applyBorder="1" applyAlignment="1">
      <alignment horizontal="center" vertical="center"/>
    </xf>
    <xf numFmtId="0" fontId="22" fillId="7" borderId="15"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7" borderId="46" xfId="0" applyFont="1" applyFill="1" applyBorder="1" applyAlignment="1">
      <alignment horizontal="center" vertical="center" wrapText="1"/>
    </xf>
    <xf numFmtId="0" fontId="9" fillId="0" borderId="0" xfId="0" applyFont="1" applyFill="1"/>
    <xf numFmtId="0" fontId="22" fillId="7" borderId="19"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7" borderId="34" xfId="0" applyFont="1" applyFill="1" applyBorder="1" applyAlignment="1">
      <alignment horizontal="center" vertical="center" wrapText="1"/>
    </xf>
    <xf numFmtId="1" fontId="22" fillId="7" borderId="19" xfId="0" applyNumberFormat="1" applyFont="1" applyFill="1" applyBorder="1" applyAlignment="1">
      <alignment horizontal="center" vertical="center" wrapText="1"/>
    </xf>
    <xf numFmtId="9" fontId="22" fillId="7" borderId="19" xfId="0" applyNumberFormat="1" applyFont="1" applyFill="1" applyBorder="1" applyAlignment="1">
      <alignment horizontal="center" vertical="center" wrapText="1"/>
    </xf>
    <xf numFmtId="0" fontId="22" fillId="7" borderId="44" xfId="0" applyFont="1" applyFill="1" applyBorder="1" applyAlignment="1">
      <alignment horizontal="justify" vertical="center" wrapText="1"/>
    </xf>
    <xf numFmtId="0" fontId="22" fillId="7" borderId="34" xfId="0" applyFont="1" applyFill="1" applyBorder="1" applyAlignment="1">
      <alignment vertical="center" wrapText="1"/>
    </xf>
    <xf numFmtId="0" fontId="22" fillId="7" borderId="18"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22" fillId="7" borderId="37" xfId="0" applyFont="1" applyFill="1" applyBorder="1" applyAlignment="1">
      <alignment horizontal="center" vertical="center" wrapText="1"/>
    </xf>
    <xf numFmtId="9" fontId="22" fillId="7" borderId="20" xfId="0" applyNumberFormat="1" applyFont="1" applyFill="1" applyBorder="1" applyAlignment="1">
      <alignment horizontal="center" vertical="center" wrapText="1"/>
    </xf>
    <xf numFmtId="0" fontId="22" fillId="7" borderId="22" xfId="0" applyFont="1" applyFill="1" applyBorder="1" applyAlignment="1">
      <alignment horizontal="center" vertical="center" wrapText="1"/>
    </xf>
    <xf numFmtId="1" fontId="22" fillId="7" borderId="15" xfId="0" applyNumberFormat="1"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0" fontId="33" fillId="0" borderId="0" xfId="0" applyFont="1" applyFill="1" applyAlignment="1">
      <alignment horizontal="left"/>
    </xf>
    <xf numFmtId="165" fontId="22" fillId="7" borderId="19" xfId="13" applyNumberFormat="1" applyFont="1" applyFill="1" applyBorder="1" applyAlignment="1">
      <alignment horizontal="center" vertical="center" wrapText="1"/>
    </xf>
    <xf numFmtId="165" fontId="22" fillId="7" borderId="25" xfId="13" applyNumberFormat="1"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22" fillId="7" borderId="45" xfId="0" applyFont="1" applyFill="1" applyBorder="1" applyAlignment="1">
      <alignment horizontal="center" vertical="center" wrapText="1"/>
    </xf>
    <xf numFmtId="0" fontId="22" fillId="7" borderId="46" xfId="0" applyFont="1" applyFill="1" applyBorder="1" applyAlignment="1">
      <alignment horizontal="center" vertical="center" wrapText="1"/>
    </xf>
    <xf numFmtId="0" fontId="10" fillId="0" borderId="0" xfId="0" applyFont="1" applyAlignment="1">
      <alignment horizontal="center"/>
    </xf>
    <xf numFmtId="0" fontId="11" fillId="0" borderId="11" xfId="0" applyFont="1" applyBorder="1" applyAlignment="1">
      <alignment horizontal="center" vertical="center" wrapText="1"/>
    </xf>
    <xf numFmtId="0" fontId="18" fillId="6" borderId="1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7" fillId="9" borderId="16" xfId="0" applyFont="1" applyFill="1" applyBorder="1" applyAlignment="1">
      <alignment horizontal="center" vertical="center"/>
    </xf>
    <xf numFmtId="0" fontId="22" fillId="7" borderId="4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22"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10" borderId="25" xfId="0" applyFont="1" applyFill="1" applyBorder="1" applyAlignment="1">
      <alignment horizontal="center" vertical="center" wrapText="1"/>
    </xf>
    <xf numFmtId="49" fontId="22" fillId="7" borderId="19" xfId="0" applyNumberFormat="1" applyFont="1" applyFill="1" applyBorder="1" applyAlignment="1">
      <alignment horizontal="center" vertical="center" wrapText="1"/>
    </xf>
    <xf numFmtId="49" fontId="22" fillId="7" borderId="25" xfId="0" applyNumberFormat="1" applyFont="1" applyFill="1" applyBorder="1" applyAlignment="1">
      <alignment horizontal="center" vertical="center" wrapText="1"/>
    </xf>
    <xf numFmtId="0" fontId="24" fillId="0" borderId="1" xfId="0" applyFont="1" applyBorder="1" applyAlignment="1">
      <alignment vertical="center" wrapText="1"/>
    </xf>
    <xf numFmtId="0" fontId="24" fillId="0" borderId="4" xfId="0" applyFont="1" applyBorder="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4" xfId="0" applyFont="1" applyBorder="1" applyAlignment="1">
      <alignment vertical="center" wrapText="1"/>
    </xf>
    <xf numFmtId="0" fontId="24" fillId="0" borderId="40" xfId="0" applyFont="1" applyBorder="1" applyAlignment="1">
      <alignment vertical="center" wrapText="1"/>
    </xf>
    <xf numFmtId="0" fontId="24" fillId="0" borderId="41" xfId="0" applyFont="1" applyBorder="1" applyAlignment="1">
      <alignment vertical="center" wrapText="1"/>
    </xf>
    <xf numFmtId="0" fontId="23" fillId="8" borderId="1"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4" fillId="0" borderId="42" xfId="0" applyFont="1" applyBorder="1" applyAlignment="1">
      <alignment vertical="center" wrapText="1"/>
    </xf>
    <xf numFmtId="0" fontId="24" fillId="0" borderId="43" xfId="0" applyFont="1" applyBorder="1" applyAlignment="1">
      <alignment vertical="center" wrapText="1"/>
    </xf>
    <xf numFmtId="0" fontId="24" fillId="0" borderId="6" xfId="0" applyFont="1" applyBorder="1" applyAlignment="1">
      <alignment vertical="center" wrapText="1"/>
    </xf>
    <xf numFmtId="0" fontId="30" fillId="0" borderId="7" xfId="0" applyFont="1" applyBorder="1" applyAlignment="1">
      <alignment vertical="center" wrapText="1"/>
    </xf>
    <xf numFmtId="0" fontId="30" fillId="0" borderId="10" xfId="0" applyFont="1" applyBorder="1" applyAlignment="1">
      <alignment vertical="center" wrapText="1"/>
    </xf>
    <xf numFmtId="0" fontId="30" fillId="0" borderId="8" xfId="0" applyFont="1" applyBorder="1" applyAlignment="1">
      <alignment vertical="center" wrapText="1"/>
    </xf>
    <xf numFmtId="0" fontId="31" fillId="2" borderId="26" xfId="4" applyFont="1" applyFill="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6"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8" fillId="0" borderId="9" xfId="0" applyFont="1" applyFill="1" applyBorder="1" applyAlignment="1">
      <alignment horizontal="center" vertical="top" wrapText="1"/>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15" fillId="0" borderId="0" xfId="0" applyFont="1" applyFill="1" applyAlignment="1">
      <alignment vertical="center"/>
    </xf>
    <xf numFmtId="0" fontId="13" fillId="0" borderId="0" xfId="0" applyFont="1" applyFill="1" applyAlignment="1">
      <alignment vertical="center"/>
    </xf>
    <xf numFmtId="0" fontId="34" fillId="0" borderId="7" xfId="0" applyFont="1" applyBorder="1" applyAlignment="1">
      <alignment horizontal="left" vertical="center"/>
    </xf>
    <xf numFmtId="0" fontId="34" fillId="0" borderId="10" xfId="0" applyFont="1" applyBorder="1" applyAlignment="1">
      <alignment horizontal="left" vertical="center"/>
    </xf>
    <xf numFmtId="0" fontId="34" fillId="0" borderId="8" xfId="0" applyFont="1" applyBorder="1" applyAlignment="1">
      <alignment horizontal="left" vertical="center"/>
    </xf>
    <xf numFmtId="0" fontId="35" fillId="0" borderId="7" xfId="0" applyFont="1" applyBorder="1" applyAlignment="1">
      <alignment horizontal="left" vertical="center"/>
    </xf>
    <xf numFmtId="0" fontId="35" fillId="0" borderId="10" xfId="0" applyFont="1" applyBorder="1" applyAlignment="1">
      <alignment horizontal="left" vertical="center"/>
    </xf>
    <xf numFmtId="0" fontId="35" fillId="0" borderId="8" xfId="0" applyFont="1" applyBorder="1" applyAlignment="1">
      <alignment horizontal="left" vertical="center"/>
    </xf>
  </cellXfs>
  <cellStyles count="15">
    <cellStyle name="Millares" xfId="13" builtinId="3"/>
    <cellStyle name="Millares 2" xfId="6" xr:uid="{00000000-0005-0000-0000-000001000000}"/>
    <cellStyle name="Millares 3" xfId="12" xr:uid="{00000000-0005-0000-0000-000002000000}"/>
    <cellStyle name="Normal" xfId="0" builtinId="0"/>
    <cellStyle name="Normal 2" xfId="2" xr:uid="{00000000-0005-0000-0000-000004000000}"/>
    <cellStyle name="Normal 2 2" xfId="4" xr:uid="{00000000-0005-0000-0000-000005000000}"/>
    <cellStyle name="Normal 2 2 2" xfId="7" xr:uid="{00000000-0005-0000-0000-000006000000}"/>
    <cellStyle name="Normal 2 2 2 4" xfId="10" xr:uid="{00000000-0005-0000-0000-000007000000}"/>
    <cellStyle name="Normal 2 3" xfId="5" xr:uid="{00000000-0005-0000-0000-000008000000}"/>
    <cellStyle name="Normal 3" xfId="1" xr:uid="{00000000-0005-0000-0000-000009000000}"/>
    <cellStyle name="Normal 3 2 8" xfId="3" xr:uid="{00000000-0005-0000-0000-00000A000000}"/>
    <cellStyle name="Normal 5" xfId="8" xr:uid="{00000000-0005-0000-0000-00000B000000}"/>
    <cellStyle name="Normal 6 2" xfId="11" xr:uid="{00000000-0005-0000-0000-00000C000000}"/>
    <cellStyle name="Normal 7" xfId="9" xr:uid="{00000000-0005-0000-0000-00000D000000}"/>
    <cellStyle name="Porcentaje" xfId="14" builtinId="5"/>
  </cellStyles>
  <dxfs count="0"/>
  <tableStyles count="0" defaultTableStyle="TableStyleMedium2" defaultPivotStyle="PivotStyleLight16"/>
  <colors>
    <mruColors>
      <color rgb="FF669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369807</xdr:colOff>
      <xdr:row>0</xdr:row>
      <xdr:rowOff>67236</xdr:rowOff>
    </xdr:from>
    <xdr:to>
      <xdr:col>18</xdr:col>
      <xdr:colOff>530612</xdr:colOff>
      <xdr:row>1</xdr:row>
      <xdr:rowOff>61943</xdr:rowOff>
    </xdr:to>
    <xdr:pic>
      <xdr:nvPicPr>
        <xdr:cNvPr id="1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7131" y="67236"/>
          <a:ext cx="1313143" cy="613832"/>
        </a:xfrm>
        <a:prstGeom prst="rect">
          <a:avLst/>
        </a:prstGeom>
        <a:noFill/>
        <a:ln>
          <a:noFill/>
        </a:ln>
      </xdr:spPr>
    </xdr:pic>
    <xdr:clientData/>
  </xdr:twoCellAnchor>
  <xdr:twoCellAnchor editAs="oneCell">
    <xdr:from>
      <xdr:col>23</xdr:col>
      <xdr:colOff>290731</xdr:colOff>
      <xdr:row>0</xdr:row>
      <xdr:rowOff>33617</xdr:rowOff>
    </xdr:from>
    <xdr:to>
      <xdr:col>24</xdr:col>
      <xdr:colOff>661768</xdr:colOff>
      <xdr:row>1</xdr:row>
      <xdr:rowOff>101350</xdr:rowOff>
    </xdr:to>
    <xdr:pic>
      <xdr:nvPicPr>
        <xdr:cNvPr id="1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2790" y="33617"/>
          <a:ext cx="1289921" cy="686858"/>
        </a:xfrm>
        <a:prstGeom prst="rect">
          <a:avLst/>
        </a:prstGeom>
        <a:noFill/>
        <a:ln>
          <a:noFill/>
        </a:ln>
      </xdr:spPr>
    </xdr:pic>
    <xdr:clientData/>
  </xdr:twoCellAnchor>
  <xdr:twoCellAnchor editAs="oneCell">
    <xdr:from>
      <xdr:col>2</xdr:col>
      <xdr:colOff>657224</xdr:colOff>
      <xdr:row>0</xdr:row>
      <xdr:rowOff>95250</xdr:rowOff>
    </xdr:from>
    <xdr:to>
      <xdr:col>4</xdr:col>
      <xdr:colOff>214346</xdr:colOff>
      <xdr:row>1</xdr:row>
      <xdr:rowOff>83185</xdr:rowOff>
    </xdr:to>
    <xdr:pic>
      <xdr:nvPicPr>
        <xdr:cNvPr id="4" name="1 Imagen" descr="logo final Ministerio de HAcienda-01">
          <a:extLst>
            <a:ext uri="{FF2B5EF4-FFF2-40B4-BE49-F238E27FC236}">
              <a16:creationId xmlns:a16="http://schemas.microsoft.com/office/drawing/2014/main" id="{837A7C20-B2F7-45DF-BACA-29E5C1CA33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62224" y="95250"/>
          <a:ext cx="1602165" cy="607060"/>
        </a:xfrm>
        <a:prstGeom prst="rect">
          <a:avLst/>
        </a:prstGeom>
        <a:noFill/>
        <a:ln>
          <a:noFill/>
        </a:ln>
      </xdr:spPr>
    </xdr:pic>
    <xdr:clientData/>
  </xdr:twoCellAnchor>
  <xdr:twoCellAnchor editAs="oneCell">
    <xdr:from>
      <xdr:col>0</xdr:col>
      <xdr:colOff>0</xdr:colOff>
      <xdr:row>0</xdr:row>
      <xdr:rowOff>64558</xdr:rowOff>
    </xdr:from>
    <xdr:to>
      <xdr:col>1</xdr:col>
      <xdr:colOff>755290</xdr:colOff>
      <xdr:row>1</xdr:row>
      <xdr:rowOff>128058</xdr:rowOff>
    </xdr:to>
    <xdr:pic>
      <xdr:nvPicPr>
        <xdr:cNvPr id="5" name="2 Imagen">
          <a:extLst>
            <a:ext uri="{FF2B5EF4-FFF2-40B4-BE49-F238E27FC236}">
              <a16:creationId xmlns:a16="http://schemas.microsoft.com/office/drawing/2014/main" id="{D5B9A61B-D85A-4D1A-A879-1EFA2FE109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4558"/>
          <a:ext cx="1682016"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sheetPr>
  <dimension ref="A1:AC44"/>
  <sheetViews>
    <sheetView showGridLines="0" tabSelected="1" zoomScale="80" zoomScaleNormal="80" zoomScalePageLayoutView="40" workbookViewId="0">
      <selection activeCell="I18" sqref="I18:I19"/>
    </sheetView>
  </sheetViews>
  <sheetFormatPr baseColWidth="10" defaultColWidth="11.42578125" defaultRowHeight="15" x14ac:dyDescent="0.25"/>
  <cols>
    <col min="1" max="1" width="14" customWidth="1"/>
    <col min="2" max="2" width="14.5703125" customWidth="1"/>
    <col min="3" max="3" width="14.140625" customWidth="1"/>
    <col min="4" max="4" width="16.28515625" customWidth="1"/>
    <col min="5" max="5" width="15.5703125" customWidth="1"/>
    <col min="6" max="6" width="15.7109375" customWidth="1"/>
    <col min="7" max="7" width="14.140625" customWidth="1"/>
    <col min="8" max="8" width="17.5703125" customWidth="1"/>
    <col min="9" max="9" width="14.85546875" customWidth="1"/>
    <col min="10" max="10" width="15.42578125" customWidth="1"/>
    <col min="11" max="11" width="20.28515625" customWidth="1"/>
    <col min="12" max="12" width="17.7109375" customWidth="1"/>
    <col min="13" max="13" width="15.5703125" customWidth="1"/>
    <col min="14" max="14" width="11.42578125" customWidth="1"/>
    <col min="15" max="15" width="10.140625" customWidth="1"/>
    <col min="16" max="17" width="11.28515625" customWidth="1"/>
    <col min="18" max="18" width="17.42578125" customWidth="1"/>
    <col min="19" max="19" width="12.140625" customWidth="1"/>
    <col min="20" max="20" width="13" customWidth="1"/>
    <col min="21" max="21" width="13.7109375" customWidth="1"/>
    <col min="22" max="22" width="12.5703125" customWidth="1"/>
    <col min="23" max="23" width="11.85546875" customWidth="1"/>
    <col min="24" max="24" width="13.7109375" customWidth="1"/>
    <col min="25" max="25" width="16.5703125" customWidth="1"/>
    <col min="26" max="26" width="31.5703125" customWidth="1"/>
    <col min="27" max="27" width="18.7109375" hidden="1" customWidth="1"/>
    <col min="28" max="28" width="1.28515625" customWidth="1"/>
  </cols>
  <sheetData>
    <row r="1" spans="1:29" s="9" customFormat="1" ht="48.75" customHeight="1" x14ac:dyDescent="0.35">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9" s="11" customFormat="1" ht="23.25" customHeight="1" thickBot="1" x14ac:dyDescent="0.4">
      <c r="A2" s="104" t="s">
        <v>67</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
    </row>
    <row r="3" spans="1:29" s="12" customFormat="1" ht="19.5" thickBot="1" x14ac:dyDescent="0.25">
      <c r="A3" s="170" t="s">
        <v>0</v>
      </c>
      <c r="B3" s="171"/>
      <c r="C3" s="171"/>
      <c r="D3" s="171"/>
      <c r="E3" s="171"/>
      <c r="F3" s="172"/>
      <c r="G3" s="175" t="s">
        <v>135</v>
      </c>
      <c r="H3" s="176"/>
      <c r="I3" s="176"/>
      <c r="J3" s="176"/>
      <c r="K3" s="176"/>
      <c r="L3" s="176"/>
      <c r="M3" s="176"/>
      <c r="N3" s="176"/>
      <c r="O3" s="176"/>
      <c r="P3" s="176"/>
      <c r="Q3" s="176"/>
      <c r="R3" s="176"/>
      <c r="S3" s="176"/>
      <c r="T3" s="176"/>
      <c r="U3" s="176"/>
      <c r="V3" s="176"/>
      <c r="W3" s="176"/>
      <c r="X3" s="176"/>
      <c r="Y3" s="176"/>
      <c r="Z3" s="176"/>
      <c r="AA3" s="176"/>
      <c r="AB3" s="176"/>
      <c r="AC3" s="177"/>
    </row>
    <row r="4" spans="1:29" s="13" customFormat="1" ht="19.5" thickBot="1" x14ac:dyDescent="0.3">
      <c r="A4" s="170" t="s">
        <v>1</v>
      </c>
      <c r="B4" s="171"/>
      <c r="C4" s="171"/>
      <c r="D4" s="171"/>
      <c r="E4" s="171"/>
      <c r="F4" s="172"/>
      <c r="G4" s="178" t="s">
        <v>291</v>
      </c>
      <c r="H4" s="179"/>
      <c r="I4" s="179"/>
      <c r="J4" s="179"/>
      <c r="K4" s="179"/>
      <c r="L4" s="179"/>
      <c r="M4" s="179"/>
      <c r="N4" s="179"/>
      <c r="O4" s="179"/>
      <c r="P4" s="179"/>
      <c r="Q4" s="179"/>
      <c r="R4" s="179"/>
      <c r="S4" s="179"/>
      <c r="T4" s="179"/>
      <c r="U4" s="179"/>
      <c r="V4" s="179"/>
      <c r="W4" s="179"/>
      <c r="X4" s="179"/>
      <c r="Y4" s="179"/>
      <c r="Z4" s="179"/>
      <c r="AA4" s="179"/>
      <c r="AB4" s="179"/>
      <c r="AC4" s="180"/>
    </row>
    <row r="5" spans="1:29" s="12" customFormat="1" ht="19.5" thickBot="1" x14ac:dyDescent="0.25">
      <c r="A5" s="170" t="s">
        <v>2</v>
      </c>
      <c r="B5" s="171"/>
      <c r="C5" s="171"/>
      <c r="D5" s="171"/>
      <c r="E5" s="171"/>
      <c r="F5" s="172"/>
      <c r="G5" s="178" t="s">
        <v>39</v>
      </c>
      <c r="H5" s="179"/>
      <c r="I5" s="179"/>
      <c r="J5" s="179"/>
      <c r="K5" s="179"/>
      <c r="L5" s="179"/>
      <c r="M5" s="179"/>
      <c r="N5" s="179"/>
      <c r="O5" s="179"/>
      <c r="P5" s="179"/>
      <c r="Q5" s="179"/>
      <c r="R5" s="179"/>
      <c r="S5" s="179"/>
      <c r="T5" s="179"/>
      <c r="U5" s="179"/>
      <c r="V5" s="179"/>
      <c r="W5" s="179"/>
      <c r="X5" s="179"/>
      <c r="Y5" s="179"/>
      <c r="Z5" s="179"/>
      <c r="AA5" s="179"/>
      <c r="AB5" s="179"/>
      <c r="AC5" s="180"/>
    </row>
    <row r="6" spans="1:29" s="12" customFormat="1" ht="19.5" thickBot="1" x14ac:dyDescent="0.25">
      <c r="A6" s="170" t="s">
        <v>3</v>
      </c>
      <c r="B6" s="171"/>
      <c r="C6" s="171"/>
      <c r="D6" s="171"/>
      <c r="E6" s="171"/>
      <c r="F6" s="172"/>
      <c r="G6" s="178" t="s">
        <v>249</v>
      </c>
      <c r="H6" s="179"/>
      <c r="I6" s="179"/>
      <c r="J6" s="179"/>
      <c r="K6" s="179"/>
      <c r="L6" s="179"/>
      <c r="M6" s="179"/>
      <c r="N6" s="179"/>
      <c r="O6" s="179"/>
      <c r="P6" s="179"/>
      <c r="Q6" s="179"/>
      <c r="R6" s="179"/>
      <c r="S6" s="179"/>
      <c r="T6" s="179"/>
      <c r="U6" s="179"/>
      <c r="V6" s="179"/>
      <c r="W6" s="179"/>
      <c r="X6" s="179"/>
      <c r="Y6" s="179"/>
      <c r="Z6" s="179"/>
      <c r="AA6" s="179"/>
      <c r="AB6" s="179"/>
      <c r="AC6" s="180"/>
    </row>
    <row r="7" spans="1:29" s="12" customFormat="1" ht="16.5" thickBot="1" x14ac:dyDescent="0.25">
      <c r="A7" s="173" t="s">
        <v>68</v>
      </c>
      <c r="B7" s="174"/>
      <c r="C7" s="174"/>
      <c r="D7" s="174"/>
      <c r="E7" s="174"/>
      <c r="F7" s="174"/>
      <c r="G7" s="13"/>
      <c r="H7" s="13"/>
      <c r="I7" s="13"/>
      <c r="J7" s="13"/>
      <c r="K7" s="13"/>
      <c r="L7" s="13"/>
      <c r="M7" s="13"/>
      <c r="N7" s="13"/>
      <c r="O7" s="13"/>
      <c r="P7" s="13"/>
      <c r="Q7" s="13"/>
      <c r="R7" s="13"/>
      <c r="S7" s="13"/>
      <c r="T7" s="13"/>
      <c r="U7" s="13"/>
      <c r="V7" s="13"/>
      <c r="W7" s="13"/>
      <c r="X7" s="13"/>
      <c r="Y7" s="13"/>
      <c r="Z7" s="13"/>
      <c r="AA7" s="13"/>
    </row>
    <row r="8" spans="1:29" ht="43.5" customHeight="1" thickTop="1" thickBot="1" x14ac:dyDescent="0.3">
      <c r="A8" s="113" t="s">
        <v>69</v>
      </c>
      <c r="B8" s="113"/>
      <c r="C8" s="113"/>
      <c r="D8" s="113"/>
      <c r="E8" s="113"/>
      <c r="F8" s="113"/>
      <c r="G8" s="113"/>
      <c r="H8" s="113"/>
      <c r="I8" s="113"/>
      <c r="J8" s="113"/>
      <c r="K8" s="114" t="s">
        <v>70</v>
      </c>
      <c r="L8" s="114"/>
      <c r="M8" s="114"/>
      <c r="N8" s="114"/>
      <c r="O8" s="114"/>
      <c r="P8" s="114"/>
      <c r="Q8" s="114"/>
      <c r="R8" s="114"/>
      <c r="S8" s="114"/>
      <c r="T8" s="114"/>
      <c r="U8" s="114"/>
      <c r="V8" s="114"/>
      <c r="W8" s="114"/>
      <c r="X8" s="114"/>
      <c r="Y8" s="114"/>
      <c r="Z8" s="114"/>
      <c r="AA8" s="14"/>
    </row>
    <row r="9" spans="1:29" ht="32.25" customHeight="1" thickTop="1" thickBot="1" x14ac:dyDescent="0.3">
      <c r="A9" s="105" t="s">
        <v>71</v>
      </c>
      <c r="B9" s="110" t="s">
        <v>72</v>
      </c>
      <c r="C9" s="105" t="s">
        <v>292</v>
      </c>
      <c r="D9" s="105" t="s">
        <v>73</v>
      </c>
      <c r="E9" s="105" t="s">
        <v>74</v>
      </c>
      <c r="F9" s="105" t="s">
        <v>75</v>
      </c>
      <c r="G9" s="105" t="s">
        <v>76</v>
      </c>
      <c r="H9" s="105" t="s">
        <v>77</v>
      </c>
      <c r="I9" s="132" t="s">
        <v>4</v>
      </c>
      <c r="J9" s="105" t="s">
        <v>78</v>
      </c>
      <c r="K9" s="105" t="s">
        <v>5</v>
      </c>
      <c r="L9" s="105" t="s">
        <v>6</v>
      </c>
      <c r="M9" s="108" t="s">
        <v>7</v>
      </c>
      <c r="N9" s="109"/>
      <c r="O9" s="108" t="s">
        <v>8</v>
      </c>
      <c r="P9" s="116"/>
      <c r="Q9" s="116"/>
      <c r="R9" s="105" t="s">
        <v>9</v>
      </c>
      <c r="S9" s="105" t="s">
        <v>10</v>
      </c>
      <c r="T9" s="117" t="s">
        <v>11</v>
      </c>
      <c r="U9" s="118"/>
      <c r="V9" s="118"/>
      <c r="W9" s="110"/>
      <c r="X9" s="117" t="s">
        <v>12</v>
      </c>
      <c r="Y9" s="110"/>
      <c r="Z9" s="105" t="s">
        <v>13</v>
      </c>
    </row>
    <row r="10" spans="1:29" ht="28.5" customHeight="1" thickTop="1" thickBot="1" x14ac:dyDescent="0.3">
      <c r="A10" s="106"/>
      <c r="B10" s="111"/>
      <c r="C10" s="106"/>
      <c r="D10" s="106"/>
      <c r="E10" s="106"/>
      <c r="F10" s="106"/>
      <c r="G10" s="106"/>
      <c r="H10" s="106"/>
      <c r="I10" s="133"/>
      <c r="J10" s="106"/>
      <c r="K10" s="106"/>
      <c r="L10" s="106"/>
      <c r="M10" s="15" t="s">
        <v>14</v>
      </c>
      <c r="N10" s="16" t="s">
        <v>15</v>
      </c>
      <c r="O10" s="105" t="s">
        <v>16</v>
      </c>
      <c r="P10" s="123" t="s">
        <v>15</v>
      </c>
      <c r="Q10" s="124"/>
      <c r="R10" s="106"/>
      <c r="S10" s="106"/>
      <c r="T10" s="119"/>
      <c r="U10" s="120"/>
      <c r="V10" s="120"/>
      <c r="W10" s="111"/>
      <c r="X10" s="121"/>
      <c r="Y10" s="112"/>
      <c r="Z10" s="106"/>
    </row>
    <row r="11" spans="1:29" ht="12" customHeight="1" thickTop="1" thickBot="1" x14ac:dyDescent="0.3">
      <c r="A11" s="106"/>
      <c r="B11" s="111"/>
      <c r="C11" s="106"/>
      <c r="D11" s="106"/>
      <c r="E11" s="106"/>
      <c r="F11" s="106"/>
      <c r="G11" s="106"/>
      <c r="H11" s="106"/>
      <c r="I11" s="133"/>
      <c r="J11" s="106"/>
      <c r="K11" s="106"/>
      <c r="L11" s="106"/>
      <c r="M11" s="15"/>
      <c r="N11" s="15"/>
      <c r="O11" s="106"/>
      <c r="P11" s="106" t="s">
        <v>17</v>
      </c>
      <c r="Q11" s="119" t="s">
        <v>18</v>
      </c>
      <c r="R11" s="106"/>
      <c r="S11" s="106"/>
      <c r="T11" s="121"/>
      <c r="U11" s="122"/>
      <c r="V11" s="122"/>
      <c r="W11" s="112"/>
      <c r="X11" s="105" t="s">
        <v>19</v>
      </c>
      <c r="Y11" s="106" t="s">
        <v>20</v>
      </c>
      <c r="Z11" s="106"/>
    </row>
    <row r="12" spans="1:29" ht="37.5" customHeight="1" thickTop="1" thickBot="1" x14ac:dyDescent="0.3">
      <c r="A12" s="106"/>
      <c r="B12" s="111"/>
      <c r="C12" s="106"/>
      <c r="D12" s="106"/>
      <c r="E12" s="106"/>
      <c r="F12" s="106"/>
      <c r="G12" s="106"/>
      <c r="H12" s="106"/>
      <c r="I12" s="133"/>
      <c r="J12" s="106"/>
      <c r="K12" s="106"/>
      <c r="L12" s="106"/>
      <c r="M12" s="15"/>
      <c r="N12" s="15"/>
      <c r="O12" s="106"/>
      <c r="P12" s="106"/>
      <c r="Q12" s="119"/>
      <c r="R12" s="106"/>
      <c r="S12" s="106"/>
      <c r="T12" s="17" t="s">
        <v>21</v>
      </c>
      <c r="U12" s="129" t="s">
        <v>22</v>
      </c>
      <c r="V12" s="130"/>
      <c r="W12" s="131"/>
      <c r="X12" s="125"/>
      <c r="Y12" s="127" t="s">
        <v>79</v>
      </c>
      <c r="Z12" s="106"/>
    </row>
    <row r="13" spans="1:29" ht="27.75" customHeight="1" thickTop="1" thickBot="1" x14ac:dyDescent="0.3">
      <c r="A13" s="107"/>
      <c r="B13" s="112"/>
      <c r="C13" s="107"/>
      <c r="D13" s="107"/>
      <c r="E13" s="107"/>
      <c r="F13" s="107"/>
      <c r="G13" s="107"/>
      <c r="H13" s="107"/>
      <c r="I13" s="134"/>
      <c r="J13" s="107"/>
      <c r="K13" s="107"/>
      <c r="L13" s="107"/>
      <c r="M13" s="18"/>
      <c r="N13" s="18"/>
      <c r="O13" s="107"/>
      <c r="P13" s="107"/>
      <c r="Q13" s="121"/>
      <c r="R13" s="107">
        <v>2017</v>
      </c>
      <c r="S13" s="107">
        <v>2019</v>
      </c>
      <c r="T13" s="19" t="s">
        <v>80</v>
      </c>
      <c r="U13" s="20" t="s">
        <v>40</v>
      </c>
      <c r="V13" s="21" t="s">
        <v>41</v>
      </c>
      <c r="W13" s="22" t="s">
        <v>42</v>
      </c>
      <c r="X13" s="126"/>
      <c r="Y13" s="128" t="s">
        <v>79</v>
      </c>
      <c r="Z13" s="107"/>
    </row>
    <row r="14" spans="1:29" ht="113.25" customHeight="1" thickTop="1" thickBot="1" x14ac:dyDescent="0.3">
      <c r="A14" s="91" t="s">
        <v>226</v>
      </c>
      <c r="B14" s="91" t="s">
        <v>194</v>
      </c>
      <c r="C14" s="91" t="s">
        <v>293</v>
      </c>
      <c r="D14" s="91" t="s">
        <v>289</v>
      </c>
      <c r="E14" s="91" t="s">
        <v>195</v>
      </c>
      <c r="F14" s="91" t="s">
        <v>210</v>
      </c>
      <c r="G14" s="135" t="s">
        <v>211</v>
      </c>
      <c r="H14" s="91" t="s">
        <v>288</v>
      </c>
      <c r="I14" s="91" t="s">
        <v>198</v>
      </c>
      <c r="J14" s="91" t="s">
        <v>174</v>
      </c>
      <c r="K14" s="91" t="s">
        <v>196</v>
      </c>
      <c r="L14" s="91" t="s">
        <v>176</v>
      </c>
      <c r="M14" s="82" t="s">
        <v>227</v>
      </c>
      <c r="N14" s="82">
        <v>1</v>
      </c>
      <c r="O14" s="82">
        <v>8347</v>
      </c>
      <c r="P14" s="82">
        <v>8260</v>
      </c>
      <c r="Q14" s="82">
        <v>87</v>
      </c>
      <c r="R14" s="81"/>
      <c r="S14" s="81" t="s">
        <v>82</v>
      </c>
      <c r="T14" s="82"/>
      <c r="U14" s="81"/>
      <c r="V14" s="66"/>
      <c r="W14" s="66"/>
      <c r="X14" s="91">
        <v>500</v>
      </c>
      <c r="Y14" s="91" t="s">
        <v>254</v>
      </c>
      <c r="Z14" s="62"/>
    </row>
    <row r="15" spans="1:29" ht="92.25" customHeight="1" thickTop="1" thickBot="1" x14ac:dyDescent="0.3">
      <c r="A15" s="95"/>
      <c r="B15" s="95"/>
      <c r="C15" s="95"/>
      <c r="D15" s="95"/>
      <c r="E15" s="95"/>
      <c r="F15" s="92"/>
      <c r="G15" s="136"/>
      <c r="H15" s="92"/>
      <c r="I15" s="95"/>
      <c r="J15" s="95"/>
      <c r="K15" s="95"/>
      <c r="L15" s="95"/>
      <c r="M15" s="72"/>
      <c r="N15" s="82"/>
      <c r="O15" s="82"/>
      <c r="P15" s="82"/>
      <c r="Q15" s="82"/>
      <c r="R15" s="81" t="s">
        <v>175</v>
      </c>
      <c r="S15" s="81" t="s">
        <v>82</v>
      </c>
      <c r="T15" s="70">
        <v>0.6</v>
      </c>
      <c r="U15" s="70">
        <v>0.4</v>
      </c>
      <c r="V15" s="66"/>
      <c r="W15" s="66"/>
      <c r="X15" s="92"/>
      <c r="Y15" s="92"/>
      <c r="Z15" s="62"/>
    </row>
    <row r="16" spans="1:29" ht="90.75" customHeight="1" thickTop="1" thickBot="1" x14ac:dyDescent="0.3">
      <c r="A16" s="95"/>
      <c r="B16" s="95"/>
      <c r="C16" s="95"/>
      <c r="D16" s="95"/>
      <c r="E16" s="95"/>
      <c r="F16" s="91" t="s">
        <v>212</v>
      </c>
      <c r="G16" s="91">
        <v>0</v>
      </c>
      <c r="H16" s="91" t="s">
        <v>287</v>
      </c>
      <c r="I16" s="91" t="s">
        <v>198</v>
      </c>
      <c r="J16" s="95"/>
      <c r="K16" s="95"/>
      <c r="L16" s="95"/>
      <c r="M16" s="62" t="s">
        <v>214</v>
      </c>
      <c r="N16" s="73">
        <v>1</v>
      </c>
      <c r="O16" s="73">
        <v>8347</v>
      </c>
      <c r="P16" s="73">
        <v>8260</v>
      </c>
      <c r="Q16" s="68">
        <v>87</v>
      </c>
      <c r="R16" s="62"/>
      <c r="S16" s="66" t="s">
        <v>82</v>
      </c>
      <c r="T16" s="73">
        <v>1</v>
      </c>
      <c r="U16" s="66"/>
      <c r="V16" s="66"/>
      <c r="W16" s="66"/>
      <c r="X16" s="91">
        <v>1023</v>
      </c>
      <c r="Y16" s="91" t="s">
        <v>215</v>
      </c>
      <c r="Z16" s="62"/>
    </row>
    <row r="17" spans="1:26" ht="90.75" customHeight="1" thickTop="1" thickBot="1" x14ac:dyDescent="0.3">
      <c r="A17" s="95"/>
      <c r="B17" s="95"/>
      <c r="C17" s="95"/>
      <c r="D17" s="95"/>
      <c r="E17" s="95"/>
      <c r="F17" s="92"/>
      <c r="G17" s="92"/>
      <c r="H17" s="92"/>
      <c r="I17" s="95"/>
      <c r="J17" s="95"/>
      <c r="K17" s="95"/>
      <c r="L17" s="95"/>
      <c r="M17" s="62"/>
      <c r="N17" s="79"/>
      <c r="O17" s="79"/>
      <c r="P17" s="79"/>
      <c r="Q17" s="63"/>
      <c r="R17" s="62" t="s">
        <v>199</v>
      </c>
      <c r="S17" s="66" t="s">
        <v>82</v>
      </c>
      <c r="T17" s="70">
        <v>1</v>
      </c>
      <c r="U17" s="66"/>
      <c r="V17" s="66"/>
      <c r="W17" s="66"/>
      <c r="X17" s="92"/>
      <c r="Y17" s="92"/>
      <c r="Z17" s="62"/>
    </row>
    <row r="18" spans="1:26" ht="83.25" customHeight="1" thickTop="1" thickBot="1" x14ac:dyDescent="0.3">
      <c r="A18" s="95"/>
      <c r="B18" s="95"/>
      <c r="C18" s="95"/>
      <c r="D18" s="95"/>
      <c r="E18" s="95"/>
      <c r="F18" s="91" t="s">
        <v>213</v>
      </c>
      <c r="G18" s="91">
        <v>0</v>
      </c>
      <c r="H18" s="91" t="s">
        <v>290</v>
      </c>
      <c r="I18" s="91" t="s">
        <v>198</v>
      </c>
      <c r="J18" s="95"/>
      <c r="K18" s="95"/>
      <c r="L18" s="95"/>
      <c r="M18" s="62" t="s">
        <v>216</v>
      </c>
      <c r="N18" s="74">
        <v>1</v>
      </c>
      <c r="O18" s="73">
        <v>8347</v>
      </c>
      <c r="P18" s="73">
        <v>8260</v>
      </c>
      <c r="Q18" s="68">
        <v>87</v>
      </c>
      <c r="R18" s="62"/>
      <c r="S18" s="66" t="s">
        <v>82</v>
      </c>
      <c r="T18" s="73">
        <v>1</v>
      </c>
      <c r="U18" s="66"/>
      <c r="V18" s="66"/>
      <c r="W18" s="66"/>
      <c r="X18" s="91">
        <v>415</v>
      </c>
      <c r="Y18" s="91" t="s">
        <v>215</v>
      </c>
      <c r="Z18" s="62"/>
    </row>
    <row r="19" spans="1:26" ht="162.75" customHeight="1" thickTop="1" thickBot="1" x14ac:dyDescent="0.3">
      <c r="A19" s="92"/>
      <c r="B19" s="92"/>
      <c r="C19" s="92"/>
      <c r="D19" s="92"/>
      <c r="E19" s="92"/>
      <c r="F19" s="92"/>
      <c r="G19" s="92"/>
      <c r="H19" s="92"/>
      <c r="I19" s="95"/>
      <c r="J19" s="92"/>
      <c r="K19" s="92"/>
      <c r="L19" s="92"/>
      <c r="M19" s="62"/>
      <c r="N19" s="60"/>
      <c r="O19" s="79"/>
      <c r="P19" s="79"/>
      <c r="Q19" s="67"/>
      <c r="R19" s="62" t="s">
        <v>200</v>
      </c>
      <c r="S19" s="66" t="s">
        <v>82</v>
      </c>
      <c r="T19" s="70">
        <v>1</v>
      </c>
      <c r="U19" s="66"/>
      <c r="V19" s="66"/>
      <c r="W19" s="66"/>
      <c r="X19" s="92"/>
      <c r="Y19" s="92"/>
      <c r="Z19" s="62"/>
    </row>
    <row r="20" spans="1:26" ht="84" customHeight="1" thickTop="1" thickBot="1" x14ac:dyDescent="0.3">
      <c r="A20" s="60"/>
      <c r="B20" s="60"/>
      <c r="C20" s="60"/>
      <c r="D20" s="60"/>
      <c r="E20" s="60"/>
      <c r="F20" s="62"/>
      <c r="G20" s="60"/>
      <c r="H20" s="60"/>
      <c r="I20" s="60"/>
      <c r="J20" s="91" t="s">
        <v>177</v>
      </c>
      <c r="K20" s="91" t="s">
        <v>91</v>
      </c>
      <c r="L20" s="91" t="s">
        <v>81</v>
      </c>
      <c r="M20" s="62" t="s">
        <v>217</v>
      </c>
      <c r="N20" s="60">
        <v>1</v>
      </c>
      <c r="O20" s="60">
        <v>99925</v>
      </c>
      <c r="P20" s="60">
        <v>51199</v>
      </c>
      <c r="Q20" s="60">
        <v>48726</v>
      </c>
      <c r="R20" s="62"/>
      <c r="S20" s="66" t="s">
        <v>82</v>
      </c>
      <c r="T20" s="73">
        <v>1</v>
      </c>
      <c r="U20" s="66">
        <v>1</v>
      </c>
      <c r="V20" s="66">
        <v>1</v>
      </c>
      <c r="W20" s="66">
        <v>1</v>
      </c>
      <c r="X20" s="91">
        <v>500</v>
      </c>
      <c r="Y20" s="91" t="s">
        <v>83</v>
      </c>
      <c r="Z20" s="62"/>
    </row>
    <row r="21" spans="1:26" ht="74.25" customHeight="1" thickTop="1" thickBot="1" x14ac:dyDescent="0.3">
      <c r="A21" s="60"/>
      <c r="B21" s="60"/>
      <c r="C21" s="60"/>
      <c r="D21" s="60"/>
      <c r="E21" s="60"/>
      <c r="F21" s="62"/>
      <c r="G21" s="60"/>
      <c r="H21" s="60"/>
      <c r="I21" s="60"/>
      <c r="J21" s="92"/>
      <c r="K21" s="95"/>
      <c r="L21" s="92"/>
      <c r="M21" s="62"/>
      <c r="N21" s="60"/>
      <c r="O21" s="60"/>
      <c r="P21" s="60"/>
      <c r="Q21" s="60"/>
      <c r="R21" s="62" t="s">
        <v>201</v>
      </c>
      <c r="S21" s="66" t="s">
        <v>82</v>
      </c>
      <c r="T21" s="70">
        <v>1</v>
      </c>
      <c r="U21" s="70">
        <v>1</v>
      </c>
      <c r="V21" s="70">
        <v>1</v>
      </c>
      <c r="W21" s="70">
        <v>1</v>
      </c>
      <c r="X21" s="92"/>
      <c r="Y21" s="92"/>
      <c r="Z21" s="62"/>
    </row>
    <row r="22" spans="1:26" ht="108" customHeight="1" thickTop="1" thickBot="1" x14ac:dyDescent="0.3">
      <c r="A22" s="60"/>
      <c r="B22" s="60"/>
      <c r="C22" s="60"/>
      <c r="D22" s="60"/>
      <c r="E22" s="60"/>
      <c r="F22" s="62"/>
      <c r="G22" s="60"/>
      <c r="H22" s="60"/>
      <c r="I22" s="60"/>
      <c r="J22" s="91" t="s">
        <v>178</v>
      </c>
      <c r="K22" s="95"/>
      <c r="L22" s="91" t="s">
        <v>84</v>
      </c>
      <c r="M22" s="62" t="s">
        <v>202</v>
      </c>
      <c r="N22" s="60">
        <v>1</v>
      </c>
      <c r="O22" s="60">
        <v>1400</v>
      </c>
      <c r="P22" s="60">
        <v>1000</v>
      </c>
      <c r="Q22" s="60">
        <v>400</v>
      </c>
      <c r="R22" s="62"/>
      <c r="S22" s="66" t="s">
        <v>82</v>
      </c>
      <c r="T22" s="73"/>
      <c r="U22" s="70"/>
      <c r="V22" s="70"/>
      <c r="W22" s="70"/>
      <c r="X22" s="91">
        <v>1000</v>
      </c>
      <c r="Y22" s="91" t="s">
        <v>83</v>
      </c>
      <c r="Z22" s="91" t="s">
        <v>197</v>
      </c>
    </row>
    <row r="23" spans="1:26" ht="103.5" customHeight="1" thickTop="1" thickBot="1" x14ac:dyDescent="0.3">
      <c r="A23" s="60"/>
      <c r="B23" s="60"/>
      <c r="C23" s="60"/>
      <c r="D23" s="60"/>
      <c r="E23" s="60"/>
      <c r="F23" s="62"/>
      <c r="G23" s="60"/>
      <c r="H23" s="60"/>
      <c r="I23" s="60"/>
      <c r="J23" s="92"/>
      <c r="K23" s="92"/>
      <c r="L23" s="92"/>
      <c r="M23" s="62"/>
      <c r="N23" s="60"/>
      <c r="O23" s="60"/>
      <c r="P23" s="60"/>
      <c r="Q23" s="60"/>
      <c r="R23" s="62" t="s">
        <v>203</v>
      </c>
      <c r="S23" s="62" t="s">
        <v>82</v>
      </c>
      <c r="T23" s="70">
        <v>1</v>
      </c>
      <c r="U23" s="70">
        <v>1</v>
      </c>
      <c r="V23" s="70">
        <v>1</v>
      </c>
      <c r="W23" s="70">
        <v>1</v>
      </c>
      <c r="X23" s="92"/>
      <c r="Y23" s="92"/>
      <c r="Z23" s="92"/>
    </row>
    <row r="24" spans="1:26" ht="82.5" customHeight="1" thickTop="1" thickBot="1" x14ac:dyDescent="0.3">
      <c r="A24" s="60"/>
      <c r="B24" s="60"/>
      <c r="C24" s="60"/>
      <c r="D24" s="60"/>
      <c r="E24" s="60"/>
      <c r="F24" s="62"/>
      <c r="G24" s="60"/>
      <c r="H24" s="60"/>
      <c r="I24" s="60"/>
      <c r="J24" s="91" t="s">
        <v>179</v>
      </c>
      <c r="K24" s="91" t="s">
        <v>92</v>
      </c>
      <c r="L24" s="91" t="s">
        <v>85</v>
      </c>
      <c r="M24" s="62" t="s">
        <v>86</v>
      </c>
      <c r="N24" s="80">
        <f>+T24</f>
        <v>300</v>
      </c>
      <c r="O24" s="60">
        <v>8347</v>
      </c>
      <c r="P24" s="60">
        <v>8260</v>
      </c>
      <c r="Q24" s="60">
        <v>87</v>
      </c>
      <c r="R24" s="62"/>
      <c r="S24" s="62" t="s">
        <v>182</v>
      </c>
      <c r="T24" s="69">
        <v>300</v>
      </c>
      <c r="U24" s="69">
        <v>310</v>
      </c>
      <c r="V24" s="69">
        <v>315</v>
      </c>
      <c r="W24" s="69">
        <v>320</v>
      </c>
      <c r="X24" s="91">
        <v>15000</v>
      </c>
      <c r="Y24" s="91" t="s">
        <v>83</v>
      </c>
      <c r="Z24" s="62"/>
    </row>
    <row r="25" spans="1:26" ht="95.25" customHeight="1" thickTop="1" thickBot="1" x14ac:dyDescent="0.3">
      <c r="A25" s="60"/>
      <c r="B25" s="60"/>
      <c r="C25" s="60"/>
      <c r="D25" s="60"/>
      <c r="E25" s="60"/>
      <c r="F25" s="62"/>
      <c r="G25" s="60"/>
      <c r="H25" s="60"/>
      <c r="I25" s="60"/>
      <c r="J25" s="95"/>
      <c r="K25" s="95"/>
      <c r="L25" s="92"/>
      <c r="M25" s="62"/>
      <c r="N25" s="60"/>
      <c r="O25" s="60"/>
      <c r="P25" s="60"/>
      <c r="Q25" s="60"/>
      <c r="R25" s="62" t="s">
        <v>204</v>
      </c>
      <c r="S25" s="66" t="s">
        <v>82</v>
      </c>
      <c r="T25" s="70">
        <v>1.1070110701107012E-2</v>
      </c>
      <c r="U25" s="70">
        <v>1.0333333333333335E-2</v>
      </c>
      <c r="V25" s="70">
        <v>1.0161290322580644E-2</v>
      </c>
      <c r="W25" s="70">
        <v>1.0158730158730159E-2</v>
      </c>
      <c r="X25" s="92"/>
      <c r="Y25" s="92"/>
      <c r="Z25" s="62"/>
    </row>
    <row r="26" spans="1:26" ht="84.75" customHeight="1" thickTop="1" thickBot="1" x14ac:dyDescent="0.3">
      <c r="A26" s="60"/>
      <c r="B26" s="60"/>
      <c r="C26" s="60"/>
      <c r="D26" s="60"/>
      <c r="E26" s="60"/>
      <c r="F26" s="62"/>
      <c r="G26" s="60"/>
      <c r="H26" s="60"/>
      <c r="I26" s="60"/>
      <c r="J26" s="91" t="s">
        <v>180</v>
      </c>
      <c r="K26" s="95"/>
      <c r="L26" s="91" t="s">
        <v>87</v>
      </c>
      <c r="M26" s="62" t="s">
        <v>205</v>
      </c>
      <c r="N26" s="60">
        <v>60</v>
      </c>
      <c r="O26" s="60">
        <v>8347</v>
      </c>
      <c r="P26" s="60">
        <v>8260</v>
      </c>
      <c r="Q26" s="60">
        <v>87</v>
      </c>
      <c r="R26" s="62"/>
      <c r="S26" s="62">
        <v>56.42</v>
      </c>
      <c r="T26" s="62">
        <v>60</v>
      </c>
      <c r="U26" s="62">
        <v>65</v>
      </c>
      <c r="V26" s="62">
        <v>70</v>
      </c>
      <c r="W26" s="66">
        <v>75</v>
      </c>
      <c r="X26" s="91">
        <v>1000</v>
      </c>
      <c r="Y26" s="91" t="s">
        <v>83</v>
      </c>
      <c r="Z26" s="62"/>
    </row>
    <row r="27" spans="1:26" ht="84.75" customHeight="1" thickTop="1" thickBot="1" x14ac:dyDescent="0.3">
      <c r="A27" s="60"/>
      <c r="B27" s="60"/>
      <c r="C27" s="60"/>
      <c r="D27" s="60"/>
      <c r="E27" s="60"/>
      <c r="F27" s="62"/>
      <c r="G27" s="60"/>
      <c r="H27" s="60"/>
      <c r="I27" s="60"/>
      <c r="J27" s="95"/>
      <c r="K27" s="95"/>
      <c r="L27" s="92"/>
      <c r="M27" s="62"/>
      <c r="N27" s="60"/>
      <c r="O27" s="60"/>
      <c r="P27" s="60"/>
      <c r="Q27" s="60"/>
      <c r="R27" s="62" t="s">
        <v>206</v>
      </c>
      <c r="S27" s="66" t="s">
        <v>82</v>
      </c>
      <c r="T27" s="70">
        <v>1</v>
      </c>
      <c r="U27" s="70">
        <v>1</v>
      </c>
      <c r="V27" s="70">
        <v>1</v>
      </c>
      <c r="W27" s="70">
        <v>1</v>
      </c>
      <c r="X27" s="92"/>
      <c r="Y27" s="92"/>
      <c r="Z27" s="62"/>
    </row>
    <row r="28" spans="1:26" ht="84.75" customHeight="1" thickTop="1" thickBot="1" x14ac:dyDescent="0.3">
      <c r="A28" s="60"/>
      <c r="B28" s="60"/>
      <c r="C28" s="60"/>
      <c r="D28" s="60"/>
      <c r="E28" s="60"/>
      <c r="F28" s="62"/>
      <c r="G28" s="60"/>
      <c r="H28" s="60"/>
      <c r="I28" s="60"/>
      <c r="J28" s="95"/>
      <c r="K28" s="95"/>
      <c r="L28" s="91" t="s">
        <v>88</v>
      </c>
      <c r="M28" s="62" t="s">
        <v>224</v>
      </c>
      <c r="N28" s="60">
        <v>1</v>
      </c>
      <c r="O28" s="60">
        <v>8347</v>
      </c>
      <c r="P28" s="60">
        <v>8260</v>
      </c>
      <c r="Q28" s="60">
        <v>87</v>
      </c>
      <c r="R28" s="62"/>
      <c r="S28" s="66" t="s">
        <v>82</v>
      </c>
      <c r="T28" s="60">
        <v>1</v>
      </c>
      <c r="U28" s="60">
        <v>1</v>
      </c>
      <c r="V28" s="60">
        <v>1</v>
      </c>
      <c r="W28" s="60">
        <v>1</v>
      </c>
      <c r="X28" s="91">
        <v>1500</v>
      </c>
      <c r="Y28" s="91" t="s">
        <v>83</v>
      </c>
      <c r="Z28" s="62"/>
    </row>
    <row r="29" spans="1:26" ht="88.5" customHeight="1" thickTop="1" thickBot="1" x14ac:dyDescent="0.3">
      <c r="A29" s="60"/>
      <c r="B29" s="60"/>
      <c r="C29" s="60"/>
      <c r="D29" s="60"/>
      <c r="E29" s="60"/>
      <c r="F29" s="62"/>
      <c r="G29" s="60"/>
      <c r="H29" s="60"/>
      <c r="I29" s="60"/>
      <c r="J29" s="92"/>
      <c r="K29" s="95"/>
      <c r="L29" s="98"/>
      <c r="M29" s="62"/>
      <c r="N29" s="60"/>
      <c r="O29" s="60"/>
      <c r="P29" s="60"/>
      <c r="Q29" s="60"/>
      <c r="R29" s="62" t="s">
        <v>89</v>
      </c>
      <c r="S29" s="62" t="s">
        <v>181</v>
      </c>
      <c r="T29" s="70">
        <v>1</v>
      </c>
      <c r="U29" s="70">
        <v>1</v>
      </c>
      <c r="V29" s="70">
        <v>1</v>
      </c>
      <c r="W29" s="70">
        <v>1</v>
      </c>
      <c r="X29" s="98"/>
      <c r="Y29" s="98"/>
      <c r="Z29" s="62"/>
    </row>
    <row r="30" spans="1:26" ht="84.75" customHeight="1" thickTop="1" thickBot="1" x14ac:dyDescent="0.3">
      <c r="A30" s="60"/>
      <c r="B30" s="60"/>
      <c r="C30" s="60"/>
      <c r="D30" s="60"/>
      <c r="E30" s="60"/>
      <c r="F30" s="62"/>
      <c r="G30" s="60"/>
      <c r="H30" s="60"/>
      <c r="I30" s="60"/>
      <c r="J30" s="101"/>
      <c r="K30" s="97" t="s">
        <v>90</v>
      </c>
      <c r="L30" s="96" t="s">
        <v>253</v>
      </c>
      <c r="M30" s="62" t="s">
        <v>218</v>
      </c>
      <c r="N30" s="68">
        <v>137</v>
      </c>
      <c r="O30" s="68">
        <v>4000</v>
      </c>
      <c r="P30" s="68">
        <v>2040</v>
      </c>
      <c r="Q30" s="68">
        <v>1960</v>
      </c>
      <c r="R30" s="61"/>
      <c r="S30" s="68">
        <v>112</v>
      </c>
      <c r="T30" s="68">
        <v>137</v>
      </c>
      <c r="U30" s="68">
        <v>138</v>
      </c>
      <c r="V30" s="68">
        <v>139</v>
      </c>
      <c r="W30" s="68">
        <v>140</v>
      </c>
      <c r="X30" s="89">
        <v>263.60000000000002</v>
      </c>
      <c r="Y30" s="91" t="s">
        <v>94</v>
      </c>
      <c r="Z30" s="115" t="s">
        <v>95</v>
      </c>
    </row>
    <row r="31" spans="1:26" ht="94.5" customHeight="1" thickTop="1" thickBot="1" x14ac:dyDescent="0.3">
      <c r="A31" s="60"/>
      <c r="B31" s="60"/>
      <c r="C31" s="60"/>
      <c r="D31" s="60"/>
      <c r="E31" s="60"/>
      <c r="F31" s="62"/>
      <c r="G31" s="60"/>
      <c r="H31" s="60"/>
      <c r="I31" s="60"/>
      <c r="J31" s="101"/>
      <c r="K31" s="97"/>
      <c r="L31" s="96"/>
      <c r="M31" s="62" t="s">
        <v>219</v>
      </c>
      <c r="N31" s="68">
        <v>4500</v>
      </c>
      <c r="O31" s="68">
        <v>4000</v>
      </c>
      <c r="P31" s="68">
        <v>2040</v>
      </c>
      <c r="Q31" s="68">
        <v>1960</v>
      </c>
      <c r="R31" s="61"/>
      <c r="S31" s="68">
        <v>4755</v>
      </c>
      <c r="T31" s="68">
        <v>4500</v>
      </c>
      <c r="U31" s="68">
        <v>4500</v>
      </c>
      <c r="V31" s="68">
        <v>4500</v>
      </c>
      <c r="W31" s="68">
        <v>4500</v>
      </c>
      <c r="X31" s="90"/>
      <c r="Y31" s="92"/>
      <c r="Z31" s="102"/>
    </row>
    <row r="32" spans="1:26" ht="165.75" customHeight="1" thickTop="1" thickBot="1" x14ac:dyDescent="0.3">
      <c r="A32" s="60"/>
      <c r="B32" s="60"/>
      <c r="C32" s="60"/>
      <c r="D32" s="60"/>
      <c r="E32" s="60"/>
      <c r="F32" s="62"/>
      <c r="G32" s="60"/>
      <c r="H32" s="60"/>
      <c r="I32" s="60"/>
      <c r="J32" s="101"/>
      <c r="K32" s="97"/>
      <c r="L32" s="96"/>
      <c r="M32" s="62"/>
      <c r="N32" s="61"/>
      <c r="O32" s="61"/>
      <c r="P32" s="61"/>
      <c r="Q32" s="61"/>
      <c r="R32" s="61" t="s">
        <v>96</v>
      </c>
      <c r="S32" s="61" t="s">
        <v>93</v>
      </c>
      <c r="T32" s="26">
        <v>0.25</v>
      </c>
      <c r="U32" s="26">
        <v>0.25</v>
      </c>
      <c r="V32" s="26">
        <v>0.25</v>
      </c>
      <c r="W32" s="26">
        <v>0.25</v>
      </c>
      <c r="X32" s="25">
        <v>10</v>
      </c>
      <c r="Y32" s="61" t="s">
        <v>97</v>
      </c>
      <c r="Z32" s="29" t="s">
        <v>98</v>
      </c>
    </row>
    <row r="33" spans="1:26" ht="143.25" customHeight="1" thickTop="1" thickBot="1" x14ac:dyDescent="0.3">
      <c r="A33" s="60"/>
      <c r="B33" s="60"/>
      <c r="C33" s="60"/>
      <c r="D33" s="60"/>
      <c r="E33" s="60"/>
      <c r="F33" s="62"/>
      <c r="G33" s="60"/>
      <c r="H33" s="60"/>
      <c r="I33" s="60"/>
      <c r="J33" s="101"/>
      <c r="K33" s="99" t="s">
        <v>90</v>
      </c>
      <c r="L33" s="95" t="s">
        <v>251</v>
      </c>
      <c r="M33" s="61" t="s">
        <v>252</v>
      </c>
      <c r="N33" s="61">
        <v>300</v>
      </c>
      <c r="O33" s="27">
        <v>449780</v>
      </c>
      <c r="P33" s="27">
        <v>232162</v>
      </c>
      <c r="Q33" s="27">
        <v>217618</v>
      </c>
      <c r="R33" s="61"/>
      <c r="S33" s="61">
        <v>604</v>
      </c>
      <c r="T33" s="68">
        <v>300</v>
      </c>
      <c r="U33" s="83">
        <v>300</v>
      </c>
      <c r="V33" s="83">
        <v>300</v>
      </c>
      <c r="W33" s="83">
        <v>300</v>
      </c>
      <c r="X33" s="89">
        <v>165</v>
      </c>
      <c r="Y33" s="91" t="s">
        <v>104</v>
      </c>
      <c r="Z33" s="93" t="s">
        <v>102</v>
      </c>
    </row>
    <row r="34" spans="1:26" ht="147.75" customHeight="1" thickTop="1" thickBot="1" x14ac:dyDescent="0.3">
      <c r="A34" s="60"/>
      <c r="B34" s="60"/>
      <c r="C34" s="60"/>
      <c r="D34" s="60"/>
      <c r="E34" s="60"/>
      <c r="F34" s="62"/>
      <c r="G34" s="60"/>
      <c r="H34" s="60"/>
      <c r="I34" s="60"/>
      <c r="J34" s="101"/>
      <c r="K34" s="100"/>
      <c r="L34" s="92"/>
      <c r="M34" s="61"/>
      <c r="N34" s="61"/>
      <c r="O34" s="27">
        <v>449780</v>
      </c>
      <c r="P34" s="27">
        <v>232162</v>
      </c>
      <c r="Q34" s="27">
        <v>217618</v>
      </c>
      <c r="R34" s="61" t="s">
        <v>255</v>
      </c>
      <c r="S34" s="68" t="s">
        <v>93</v>
      </c>
      <c r="T34" s="28">
        <v>1</v>
      </c>
      <c r="U34" s="28">
        <v>1</v>
      </c>
      <c r="V34" s="28">
        <v>1</v>
      </c>
      <c r="W34" s="28">
        <v>1</v>
      </c>
      <c r="X34" s="90"/>
      <c r="Y34" s="92"/>
      <c r="Z34" s="94"/>
    </row>
    <row r="35" spans="1:26" ht="94.5" customHeight="1" thickTop="1" thickBot="1" x14ac:dyDescent="0.3">
      <c r="A35" s="60"/>
      <c r="B35" s="60"/>
      <c r="C35" s="60"/>
      <c r="D35" s="60"/>
      <c r="E35" s="60"/>
      <c r="F35" s="62"/>
      <c r="G35" s="60"/>
      <c r="H35" s="60"/>
      <c r="I35" s="60"/>
      <c r="J35" s="101"/>
      <c r="K35" s="97" t="s">
        <v>90</v>
      </c>
      <c r="L35" s="91" t="s">
        <v>208</v>
      </c>
      <c r="M35" s="61" t="s">
        <v>207</v>
      </c>
      <c r="N35" s="61">
        <v>1</v>
      </c>
      <c r="O35" s="27">
        <v>449780</v>
      </c>
      <c r="P35" s="27">
        <v>232162</v>
      </c>
      <c r="Q35" s="27">
        <v>217618</v>
      </c>
      <c r="R35" s="61"/>
      <c r="S35" s="61"/>
      <c r="T35" s="60">
        <v>1</v>
      </c>
      <c r="U35" s="26"/>
      <c r="V35" s="26"/>
      <c r="W35" s="26"/>
      <c r="X35" s="89">
        <v>45</v>
      </c>
      <c r="Y35" s="91" t="s">
        <v>99</v>
      </c>
      <c r="Z35" s="115" t="s">
        <v>100</v>
      </c>
    </row>
    <row r="36" spans="1:26" ht="127.5" customHeight="1" thickTop="1" thickBot="1" x14ac:dyDescent="0.3">
      <c r="A36" s="60"/>
      <c r="B36" s="60"/>
      <c r="C36" s="60"/>
      <c r="D36" s="60"/>
      <c r="E36" s="60"/>
      <c r="F36" s="62"/>
      <c r="G36" s="60"/>
      <c r="H36" s="60"/>
      <c r="I36" s="60"/>
      <c r="J36" s="101"/>
      <c r="K36" s="97"/>
      <c r="L36" s="92"/>
      <c r="M36" s="61"/>
      <c r="N36" s="61"/>
      <c r="O36" s="27"/>
      <c r="P36" s="27"/>
      <c r="Q36" s="27"/>
      <c r="R36" s="61" t="s">
        <v>220</v>
      </c>
      <c r="S36" s="61" t="s">
        <v>93</v>
      </c>
      <c r="T36" s="26">
        <v>1</v>
      </c>
      <c r="U36" s="26"/>
      <c r="V36" s="26"/>
      <c r="W36" s="26"/>
      <c r="X36" s="90"/>
      <c r="Y36" s="92"/>
      <c r="Z36" s="102"/>
    </row>
    <row r="37" spans="1:26" ht="79.5" customHeight="1" thickTop="1" thickBot="1" x14ac:dyDescent="0.3">
      <c r="A37" s="60"/>
      <c r="B37" s="60"/>
      <c r="C37" s="60"/>
      <c r="D37" s="60"/>
      <c r="E37" s="60"/>
      <c r="F37" s="62"/>
      <c r="G37" s="60"/>
      <c r="H37" s="60"/>
      <c r="I37" s="60"/>
      <c r="J37" s="102"/>
      <c r="K37" s="97"/>
      <c r="L37" s="91" t="s">
        <v>101</v>
      </c>
      <c r="M37" s="61" t="s">
        <v>221</v>
      </c>
      <c r="N37" s="61">
        <v>1</v>
      </c>
      <c r="O37" s="27">
        <v>99925</v>
      </c>
      <c r="P37" s="27">
        <v>51199</v>
      </c>
      <c r="Q37" s="27">
        <v>48726</v>
      </c>
      <c r="R37" s="61"/>
      <c r="S37" s="68" t="s">
        <v>93</v>
      </c>
      <c r="T37" s="60">
        <v>1</v>
      </c>
      <c r="U37" s="26"/>
      <c r="V37" s="26"/>
      <c r="W37" s="26"/>
      <c r="X37" s="89">
        <v>123</v>
      </c>
      <c r="Y37" s="91" t="s">
        <v>215</v>
      </c>
      <c r="Z37" s="29"/>
    </row>
    <row r="38" spans="1:26" ht="84" customHeight="1" thickTop="1" thickBot="1" x14ac:dyDescent="0.3">
      <c r="A38" s="60"/>
      <c r="B38" s="60"/>
      <c r="C38" s="60"/>
      <c r="D38" s="60"/>
      <c r="E38" s="60"/>
      <c r="F38" s="62"/>
      <c r="G38" s="60"/>
      <c r="H38" s="60"/>
      <c r="I38" s="60"/>
      <c r="J38" s="64"/>
      <c r="K38" s="76"/>
      <c r="L38" s="92"/>
      <c r="M38" s="61"/>
      <c r="N38" s="62"/>
      <c r="O38" s="27"/>
      <c r="P38" s="27"/>
      <c r="Q38" s="27"/>
      <c r="R38" s="62" t="s">
        <v>209</v>
      </c>
      <c r="S38" s="61" t="s">
        <v>93</v>
      </c>
      <c r="T38" s="26">
        <v>1</v>
      </c>
      <c r="U38" s="26"/>
      <c r="V38" s="26"/>
      <c r="W38" s="26"/>
      <c r="X38" s="90"/>
      <c r="Y38" s="92"/>
      <c r="Z38" s="71"/>
    </row>
    <row r="39" spans="1:26" ht="144.75" customHeight="1" thickTop="1" thickBot="1" x14ac:dyDescent="0.3">
      <c r="A39" s="60"/>
      <c r="B39" s="60"/>
      <c r="C39" s="60"/>
      <c r="D39" s="60"/>
      <c r="E39" s="60"/>
      <c r="F39" s="62"/>
      <c r="G39" s="60"/>
      <c r="H39" s="60"/>
      <c r="I39" s="60"/>
      <c r="J39" s="64"/>
      <c r="K39" s="77"/>
      <c r="L39" s="91" t="s">
        <v>103</v>
      </c>
      <c r="M39" s="30" t="s">
        <v>222</v>
      </c>
      <c r="N39" s="30">
        <v>330</v>
      </c>
      <c r="O39" s="31">
        <v>449780</v>
      </c>
      <c r="P39" s="31">
        <v>232162</v>
      </c>
      <c r="Q39" s="31">
        <v>217618</v>
      </c>
      <c r="R39" s="30"/>
      <c r="S39" s="30" t="s">
        <v>183</v>
      </c>
      <c r="T39" s="30">
        <v>330</v>
      </c>
      <c r="U39" s="30">
        <v>330</v>
      </c>
      <c r="V39" s="30">
        <v>330</v>
      </c>
      <c r="W39" s="30">
        <v>330</v>
      </c>
      <c r="X39" s="89">
        <v>1444</v>
      </c>
      <c r="Y39" s="91" t="s">
        <v>104</v>
      </c>
      <c r="Z39" s="93" t="s">
        <v>105</v>
      </c>
    </row>
    <row r="40" spans="1:26" ht="95.25" customHeight="1" thickTop="1" thickBot="1" x14ac:dyDescent="0.3">
      <c r="A40" s="60"/>
      <c r="B40" s="60"/>
      <c r="C40" s="60"/>
      <c r="D40" s="60"/>
      <c r="E40" s="60"/>
      <c r="F40" s="62"/>
      <c r="G40" s="60"/>
      <c r="H40" s="60"/>
      <c r="I40" s="60"/>
      <c r="J40" s="60"/>
      <c r="K40" s="75"/>
      <c r="L40" s="92"/>
      <c r="M40" s="75"/>
      <c r="N40" s="74"/>
      <c r="O40" s="31"/>
      <c r="P40" s="31"/>
      <c r="Q40" s="31"/>
      <c r="R40" s="75" t="s">
        <v>223</v>
      </c>
      <c r="S40" s="75" t="s">
        <v>93</v>
      </c>
      <c r="T40" s="78">
        <v>1</v>
      </c>
      <c r="U40" s="78">
        <v>1</v>
      </c>
      <c r="V40" s="78">
        <v>1</v>
      </c>
      <c r="W40" s="78">
        <v>1</v>
      </c>
      <c r="X40" s="90"/>
      <c r="Y40" s="92"/>
      <c r="Z40" s="94"/>
    </row>
    <row r="41" spans="1:26" ht="16.5" thickTop="1" thickBot="1" x14ac:dyDescent="0.3">
      <c r="A41" s="23"/>
      <c r="B41" s="23"/>
      <c r="C41" s="23"/>
      <c r="D41" s="23"/>
      <c r="E41" s="23"/>
      <c r="F41" s="24"/>
      <c r="G41" s="23"/>
      <c r="H41" s="23"/>
      <c r="I41" s="23"/>
      <c r="J41" s="23"/>
      <c r="K41" s="24"/>
      <c r="L41" s="24"/>
      <c r="M41" s="24"/>
      <c r="N41" s="23"/>
      <c r="O41" s="23"/>
      <c r="P41" s="23"/>
      <c r="Q41" s="23"/>
      <c r="R41" s="24"/>
      <c r="S41" s="24"/>
      <c r="T41" s="24"/>
      <c r="U41" s="24"/>
      <c r="V41" s="24"/>
      <c r="W41" s="24"/>
      <c r="X41" s="24"/>
      <c r="Y41" s="24"/>
      <c r="Z41" s="24"/>
    </row>
    <row r="42" spans="1:26" ht="16.5" thickTop="1" thickBot="1" x14ac:dyDescent="0.3">
      <c r="A42" s="23"/>
      <c r="B42" s="23"/>
      <c r="C42" s="23"/>
      <c r="D42" s="23"/>
      <c r="E42" s="23"/>
      <c r="F42" s="24"/>
      <c r="G42" s="23"/>
      <c r="H42" s="23"/>
      <c r="I42" s="23"/>
      <c r="J42" s="23"/>
      <c r="K42" s="24"/>
      <c r="L42" s="24"/>
      <c r="M42" s="24"/>
      <c r="N42" s="23"/>
      <c r="O42" s="23"/>
      <c r="P42" s="23"/>
      <c r="Q42" s="23"/>
      <c r="R42" s="24"/>
      <c r="S42" s="24"/>
      <c r="T42" s="24"/>
      <c r="U42" s="24"/>
      <c r="V42" s="24"/>
      <c r="W42" s="24"/>
      <c r="X42" s="24"/>
      <c r="Y42" s="24"/>
      <c r="Z42" s="24"/>
    </row>
    <row r="43" spans="1:26" ht="16.5" thickTop="1" thickBot="1" x14ac:dyDescent="0.3">
      <c r="A43" s="23"/>
      <c r="B43" s="23"/>
      <c r="C43" s="23"/>
      <c r="D43" s="23"/>
      <c r="E43" s="23"/>
      <c r="F43" s="24"/>
      <c r="G43" s="23"/>
      <c r="H43" s="23"/>
      <c r="I43" s="23"/>
      <c r="J43" s="23"/>
      <c r="K43" s="24"/>
      <c r="L43" s="24"/>
      <c r="M43" s="24"/>
      <c r="N43" s="23"/>
      <c r="O43" s="23"/>
      <c r="P43" s="23"/>
      <c r="Q43" s="23"/>
      <c r="R43" s="24"/>
      <c r="S43" s="24"/>
      <c r="T43" s="24"/>
      <c r="U43" s="24"/>
      <c r="V43" s="24"/>
      <c r="W43" s="24"/>
      <c r="X43" s="24"/>
      <c r="Y43" s="24"/>
      <c r="Z43" s="24"/>
    </row>
    <row r="44" spans="1:26" ht="15.75" thickTop="1" x14ac:dyDescent="0.25">
      <c r="A44" s="23"/>
      <c r="B44" s="23"/>
      <c r="C44" s="23"/>
      <c r="D44" s="23"/>
      <c r="E44" s="23"/>
      <c r="F44" s="24"/>
      <c r="G44" s="23"/>
      <c r="H44" s="23"/>
      <c r="I44" s="23"/>
      <c r="J44" s="23"/>
      <c r="K44" s="24"/>
      <c r="L44" s="24"/>
      <c r="M44" s="24"/>
      <c r="N44" s="23"/>
      <c r="O44" s="23"/>
      <c r="P44" s="23"/>
      <c r="Q44" s="23"/>
      <c r="R44" s="24"/>
      <c r="S44" s="24"/>
      <c r="T44" s="24"/>
      <c r="U44" s="24"/>
      <c r="V44" s="24"/>
      <c r="W44" s="24"/>
      <c r="X44" s="24"/>
      <c r="Y44" s="24"/>
      <c r="Z44" s="24"/>
    </row>
  </sheetData>
  <mergeCells count="109">
    <mergeCell ref="G3:AC3"/>
    <mergeCell ref="G4:AC4"/>
    <mergeCell ref="G5:AC5"/>
    <mergeCell ref="G6:AC6"/>
    <mergeCell ref="X39:X40"/>
    <mergeCell ref="Y39:Y40"/>
    <mergeCell ref="Z39:Z40"/>
    <mergeCell ref="F14:F15"/>
    <mergeCell ref="G14:G15"/>
    <mergeCell ref="F16:F17"/>
    <mergeCell ref="G16:G17"/>
    <mergeCell ref="F18:F19"/>
    <mergeCell ref="G18:G19"/>
    <mergeCell ref="J14:J19"/>
    <mergeCell ref="J22:J23"/>
    <mergeCell ref="L24:L25"/>
    <mergeCell ref="X35:X36"/>
    <mergeCell ref="Y35:Y36"/>
    <mergeCell ref="Z35:Z36"/>
    <mergeCell ref="X37:X38"/>
    <mergeCell ref="Y37:Y38"/>
    <mergeCell ref="X24:X25"/>
    <mergeCell ref="Y24:Y25"/>
    <mergeCell ref="Y26:Y27"/>
    <mergeCell ref="X26:X27"/>
    <mergeCell ref="X28:X29"/>
    <mergeCell ref="Y28:Y29"/>
    <mergeCell ref="X20:X21"/>
    <mergeCell ref="J20:J21"/>
    <mergeCell ref="Y20:Y21"/>
    <mergeCell ref="X22:X23"/>
    <mergeCell ref="Z22:Z23"/>
    <mergeCell ref="Y22:Y23"/>
    <mergeCell ref="X14:X15"/>
    <mergeCell ref="Y14:Y15"/>
    <mergeCell ref="X16:X17"/>
    <mergeCell ref="Y16:Y17"/>
    <mergeCell ref="Y18:Y19"/>
    <mergeCell ref="X18:X19"/>
    <mergeCell ref="K14:K19"/>
    <mergeCell ref="L20:L21"/>
    <mergeCell ref="K8:Z8"/>
    <mergeCell ref="E14:E19"/>
    <mergeCell ref="D14:D19"/>
    <mergeCell ref="C14:C19"/>
    <mergeCell ref="B14:B19"/>
    <mergeCell ref="A14:A19"/>
    <mergeCell ref="Y30:Y31"/>
    <mergeCell ref="Z30:Z31"/>
    <mergeCell ref="X30:X31"/>
    <mergeCell ref="O9:Q9"/>
    <mergeCell ref="R9:R13"/>
    <mergeCell ref="S9:S13"/>
    <mergeCell ref="T9:W11"/>
    <mergeCell ref="X9:Y10"/>
    <mergeCell ref="P10:Q10"/>
    <mergeCell ref="P11:P13"/>
    <mergeCell ref="Q11:Q13"/>
    <mergeCell ref="X11:X13"/>
    <mergeCell ref="Y11:Y13"/>
    <mergeCell ref="U12:W12"/>
    <mergeCell ref="F9:F13"/>
    <mergeCell ref="G9:G13"/>
    <mergeCell ref="H9:H13"/>
    <mergeCell ref="I9:I13"/>
    <mergeCell ref="J26:J29"/>
    <mergeCell ref="K24:K29"/>
    <mergeCell ref="A1:AA1"/>
    <mergeCell ref="A2:Z2"/>
    <mergeCell ref="A3:F3"/>
    <mergeCell ref="A4:F4"/>
    <mergeCell ref="J9:J13"/>
    <mergeCell ref="K9:K13"/>
    <mergeCell ref="L9:L13"/>
    <mergeCell ref="M9:N9"/>
    <mergeCell ref="Z9:Z13"/>
    <mergeCell ref="O10:O13"/>
    <mergeCell ref="A9:A13"/>
    <mergeCell ref="B9:B13"/>
    <mergeCell ref="C9:C13"/>
    <mergeCell ref="D9:D13"/>
    <mergeCell ref="E9:E13"/>
    <mergeCell ref="A5:F5"/>
    <mergeCell ref="A6:F6"/>
    <mergeCell ref="A8:J8"/>
    <mergeCell ref="X33:X34"/>
    <mergeCell ref="Y33:Y34"/>
    <mergeCell ref="Z33:Z34"/>
    <mergeCell ref="L39:L40"/>
    <mergeCell ref="H14:H15"/>
    <mergeCell ref="H16:H17"/>
    <mergeCell ref="H18:H19"/>
    <mergeCell ref="I14:I15"/>
    <mergeCell ref="I16:I17"/>
    <mergeCell ref="I18:I19"/>
    <mergeCell ref="L30:L32"/>
    <mergeCell ref="K30:K32"/>
    <mergeCell ref="L28:L29"/>
    <mergeCell ref="K33:K34"/>
    <mergeCell ref="L33:L34"/>
    <mergeCell ref="K35:K37"/>
    <mergeCell ref="J30:J37"/>
    <mergeCell ref="L35:L36"/>
    <mergeCell ref="L37:L38"/>
    <mergeCell ref="J24:J25"/>
    <mergeCell ref="L26:L27"/>
    <mergeCell ref="L14:L19"/>
    <mergeCell ref="L22:L23"/>
    <mergeCell ref="K20:K23"/>
  </mergeCells>
  <pageMargins left="0" right="0" top="0.74803149606299213" bottom="0.74803149606299213" header="0.31496062992125984" footer="0.31496062992125984"/>
  <pageSetup scale="55" orientation="landscape" r:id="rId1"/>
  <colBreaks count="1" manualBreakCount="1">
    <brk id="9"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B19"/>
  <sheetViews>
    <sheetView workbookViewId="0">
      <selection activeCell="B17" sqref="B17"/>
    </sheetView>
  </sheetViews>
  <sheetFormatPr baseColWidth="10" defaultRowHeight="15" x14ac:dyDescent="0.25"/>
  <cols>
    <col min="1" max="1" width="38.42578125" customWidth="1"/>
    <col min="2" max="2" width="74.28515625" customWidth="1"/>
  </cols>
  <sheetData>
    <row r="1" spans="1:2" x14ac:dyDescent="0.25">
      <c r="A1" s="51" t="s">
        <v>23</v>
      </c>
      <c r="B1" s="51" t="s">
        <v>24</v>
      </c>
    </row>
    <row r="2" spans="1:2" x14ac:dyDescent="0.25">
      <c r="A2" s="52" t="s">
        <v>25</v>
      </c>
      <c r="B2" s="53" t="s">
        <v>276</v>
      </c>
    </row>
    <row r="3" spans="1:2" x14ac:dyDescent="0.25">
      <c r="A3" s="54" t="s">
        <v>26</v>
      </c>
      <c r="B3" s="55" t="s">
        <v>279</v>
      </c>
    </row>
    <row r="4" spans="1:2" x14ac:dyDescent="0.25">
      <c r="A4" s="56" t="s">
        <v>27</v>
      </c>
      <c r="B4" s="3" t="s">
        <v>277</v>
      </c>
    </row>
    <row r="5" spans="1:2" x14ac:dyDescent="0.25">
      <c r="A5" s="56" t="s">
        <v>127</v>
      </c>
      <c r="B5" s="3" t="s">
        <v>278</v>
      </c>
    </row>
    <row r="6" spans="1:2" x14ac:dyDescent="0.25">
      <c r="A6" s="56" t="s">
        <v>28</v>
      </c>
      <c r="B6" s="3" t="s">
        <v>156</v>
      </c>
    </row>
    <row r="7" spans="1:2" x14ac:dyDescent="0.25">
      <c r="A7" s="56" t="s">
        <v>29</v>
      </c>
      <c r="B7" s="55" t="s">
        <v>279</v>
      </c>
    </row>
    <row r="8" spans="1:2" x14ac:dyDescent="0.25">
      <c r="A8" s="56" t="s">
        <v>30</v>
      </c>
      <c r="B8" s="3" t="s">
        <v>160</v>
      </c>
    </row>
    <row r="9" spans="1:2" x14ac:dyDescent="0.25">
      <c r="A9" s="56" t="s">
        <v>31</v>
      </c>
      <c r="B9" s="3" t="s">
        <v>191</v>
      </c>
    </row>
    <row r="10" spans="1:2" x14ac:dyDescent="0.25">
      <c r="A10" s="56" t="s">
        <v>32</v>
      </c>
      <c r="B10" s="3" t="s">
        <v>192</v>
      </c>
    </row>
    <row r="11" spans="1:2" x14ac:dyDescent="0.25">
      <c r="A11" s="56" t="s">
        <v>33</v>
      </c>
      <c r="B11" s="3" t="s">
        <v>130</v>
      </c>
    </row>
    <row r="12" spans="1:2" x14ac:dyDescent="0.25">
      <c r="A12" s="56" t="s">
        <v>117</v>
      </c>
      <c r="B12" s="3" t="s">
        <v>157</v>
      </c>
    </row>
    <row r="13" spans="1:2" x14ac:dyDescent="0.25">
      <c r="A13" s="56" t="s">
        <v>34</v>
      </c>
      <c r="B13" s="3" t="s">
        <v>132</v>
      </c>
    </row>
    <row r="14" spans="1:2" x14ac:dyDescent="0.25">
      <c r="A14" s="56"/>
      <c r="B14" s="3" t="s">
        <v>158</v>
      </c>
    </row>
    <row r="15" spans="1:2" x14ac:dyDescent="0.25">
      <c r="A15" s="56"/>
      <c r="B15" s="3" t="s">
        <v>159</v>
      </c>
    </row>
    <row r="16" spans="1:2" x14ac:dyDescent="0.25">
      <c r="A16" s="56"/>
      <c r="B16" s="3" t="s">
        <v>133</v>
      </c>
    </row>
    <row r="17" spans="1:2" x14ac:dyDescent="0.25">
      <c r="A17" s="56" t="s">
        <v>37</v>
      </c>
      <c r="B17" s="3" t="s">
        <v>120</v>
      </c>
    </row>
    <row r="18" spans="1:2" x14ac:dyDescent="0.25">
      <c r="A18" s="56" t="s">
        <v>38</v>
      </c>
      <c r="B18" s="3"/>
    </row>
    <row r="19" spans="1:2" x14ac:dyDescent="0.25">
      <c r="A19" s="56" t="s">
        <v>134</v>
      </c>
      <c r="B19" s="3" t="s">
        <v>135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B19"/>
  <sheetViews>
    <sheetView workbookViewId="0">
      <selection activeCell="B4" sqref="B4"/>
    </sheetView>
  </sheetViews>
  <sheetFormatPr baseColWidth="10" defaultRowHeight="15" x14ac:dyDescent="0.25"/>
  <cols>
    <col min="1" max="1" width="38.42578125" customWidth="1"/>
    <col min="2" max="2" width="74.28515625" customWidth="1"/>
  </cols>
  <sheetData>
    <row r="1" spans="1:2" x14ac:dyDescent="0.25">
      <c r="A1" s="51" t="s">
        <v>23</v>
      </c>
      <c r="B1" s="51" t="s">
        <v>24</v>
      </c>
    </row>
    <row r="2" spans="1:2" ht="30" x14ac:dyDescent="0.25">
      <c r="A2" s="52" t="s">
        <v>25</v>
      </c>
      <c r="B2" s="53" t="s">
        <v>96</v>
      </c>
    </row>
    <row r="3" spans="1:2" ht="64.5" customHeight="1" x14ac:dyDescent="0.25">
      <c r="A3" s="54" t="s">
        <v>26</v>
      </c>
      <c r="B3" s="55" t="s">
        <v>161</v>
      </c>
    </row>
    <row r="4" spans="1:2" x14ac:dyDescent="0.25">
      <c r="A4" s="56" t="s">
        <v>27</v>
      </c>
      <c r="B4" s="3" t="s">
        <v>162</v>
      </c>
    </row>
    <row r="5" spans="1:2" x14ac:dyDescent="0.25">
      <c r="A5" s="56" t="s">
        <v>127</v>
      </c>
      <c r="B5" s="3" t="s">
        <v>163</v>
      </c>
    </row>
    <row r="6" spans="1:2" x14ac:dyDescent="0.25">
      <c r="A6" s="56" t="s">
        <v>28</v>
      </c>
      <c r="B6" s="3" t="s">
        <v>111</v>
      </c>
    </row>
    <row r="7" spans="1:2" ht="30" x14ac:dyDescent="0.25">
      <c r="A7" s="56" t="s">
        <v>29</v>
      </c>
      <c r="B7" s="3" t="s">
        <v>164</v>
      </c>
    </row>
    <row r="8" spans="1:2" x14ac:dyDescent="0.25">
      <c r="A8" s="56" t="s">
        <v>30</v>
      </c>
      <c r="B8" s="3" t="s">
        <v>160</v>
      </c>
    </row>
    <row r="9" spans="1:2" x14ac:dyDescent="0.25">
      <c r="A9" s="56" t="s">
        <v>31</v>
      </c>
      <c r="B9" s="3" t="s">
        <v>93</v>
      </c>
    </row>
    <row r="10" spans="1:2" x14ac:dyDescent="0.25">
      <c r="A10" s="56" t="s">
        <v>32</v>
      </c>
      <c r="B10" s="3" t="s">
        <v>165</v>
      </c>
    </row>
    <row r="11" spans="1:2" x14ac:dyDescent="0.25">
      <c r="A11" s="56" t="s">
        <v>33</v>
      </c>
      <c r="B11" s="3" t="s">
        <v>130</v>
      </c>
    </row>
    <row r="12" spans="1:2" x14ac:dyDescent="0.25">
      <c r="A12" s="56" t="s">
        <v>117</v>
      </c>
      <c r="B12" s="3" t="s">
        <v>157</v>
      </c>
    </row>
    <row r="13" spans="1:2" x14ac:dyDescent="0.25">
      <c r="A13" s="56" t="s">
        <v>34</v>
      </c>
      <c r="B13" s="3" t="s">
        <v>132</v>
      </c>
    </row>
    <row r="14" spans="1:2" x14ac:dyDescent="0.25">
      <c r="A14" s="56"/>
      <c r="B14" s="3" t="s">
        <v>158</v>
      </c>
    </row>
    <row r="15" spans="1:2" x14ac:dyDescent="0.25">
      <c r="A15" s="56"/>
      <c r="B15" s="3" t="s">
        <v>159</v>
      </c>
    </row>
    <row r="16" spans="1:2" x14ac:dyDescent="0.25">
      <c r="A16" s="56"/>
      <c r="B16" s="3" t="s">
        <v>133</v>
      </c>
    </row>
    <row r="17" spans="1:2" x14ac:dyDescent="0.25">
      <c r="A17" s="56" t="s">
        <v>37</v>
      </c>
      <c r="B17" s="3" t="s">
        <v>120</v>
      </c>
    </row>
    <row r="18" spans="1:2" x14ac:dyDescent="0.25">
      <c r="A18" s="56" t="s">
        <v>38</v>
      </c>
      <c r="B18" s="3"/>
    </row>
    <row r="19" spans="1:2" x14ac:dyDescent="0.25">
      <c r="A19" s="56" t="s">
        <v>134</v>
      </c>
      <c r="B19" s="3" t="s">
        <v>135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B19"/>
  <sheetViews>
    <sheetView workbookViewId="0">
      <selection activeCell="B14" sqref="B14"/>
    </sheetView>
  </sheetViews>
  <sheetFormatPr baseColWidth="10" defaultRowHeight="15" x14ac:dyDescent="0.25"/>
  <cols>
    <col min="1" max="1" width="38.42578125" customWidth="1"/>
    <col min="2" max="2" width="74.28515625" customWidth="1"/>
  </cols>
  <sheetData>
    <row r="1" spans="1:2" ht="15.75" x14ac:dyDescent="0.25">
      <c r="A1" s="59" t="s">
        <v>23</v>
      </c>
      <c r="B1" s="59" t="s">
        <v>24</v>
      </c>
    </row>
    <row r="2" spans="1:2" ht="31.5" x14ac:dyDescent="0.25">
      <c r="A2" s="41" t="s">
        <v>25</v>
      </c>
      <c r="B2" s="58" t="s">
        <v>255</v>
      </c>
    </row>
    <row r="3" spans="1:2" ht="63" x14ac:dyDescent="0.25">
      <c r="A3" s="43" t="s">
        <v>26</v>
      </c>
      <c r="B3" s="44" t="s">
        <v>102</v>
      </c>
    </row>
    <row r="4" spans="1:2" ht="15.75" x14ac:dyDescent="0.25">
      <c r="A4" s="45" t="s">
        <v>27</v>
      </c>
      <c r="B4" s="3" t="s">
        <v>162</v>
      </c>
    </row>
    <row r="5" spans="1:2" ht="31.5" x14ac:dyDescent="0.25">
      <c r="A5" s="45" t="s">
        <v>127</v>
      </c>
      <c r="B5" s="3" t="s">
        <v>163</v>
      </c>
    </row>
    <row r="6" spans="1:2" ht="15.75" x14ac:dyDescent="0.25">
      <c r="A6" s="45" t="s">
        <v>28</v>
      </c>
      <c r="B6" s="3" t="s">
        <v>111</v>
      </c>
    </row>
    <row r="7" spans="1:2" ht="31.5" x14ac:dyDescent="0.25">
      <c r="A7" s="45" t="s">
        <v>29</v>
      </c>
      <c r="B7" s="46" t="s">
        <v>280</v>
      </c>
    </row>
    <row r="8" spans="1:2" ht="15.75" x14ac:dyDescent="0.25">
      <c r="A8" s="45" t="s">
        <v>30</v>
      </c>
      <c r="B8" s="46" t="s">
        <v>170</v>
      </c>
    </row>
    <row r="9" spans="1:2" ht="15.75" x14ac:dyDescent="0.25">
      <c r="A9" s="45" t="s">
        <v>31</v>
      </c>
      <c r="B9" s="46">
        <v>649</v>
      </c>
    </row>
    <row r="10" spans="1:2" ht="15.75" x14ac:dyDescent="0.25">
      <c r="A10" s="45" t="s">
        <v>32</v>
      </c>
      <c r="B10" s="46" t="s">
        <v>193</v>
      </c>
    </row>
    <row r="11" spans="1:2" ht="15.75" x14ac:dyDescent="0.25">
      <c r="A11" s="45" t="s">
        <v>33</v>
      </c>
      <c r="B11" s="46" t="s">
        <v>130</v>
      </c>
    </row>
    <row r="12" spans="1:2" ht="15.75" x14ac:dyDescent="0.25">
      <c r="A12" s="45" t="s">
        <v>117</v>
      </c>
      <c r="B12" s="46" t="s">
        <v>157</v>
      </c>
    </row>
    <row r="13" spans="1:2" ht="15.75" x14ac:dyDescent="0.25">
      <c r="A13" s="45" t="s">
        <v>34</v>
      </c>
      <c r="B13" s="46" t="s">
        <v>132</v>
      </c>
    </row>
    <row r="14" spans="1:2" ht="15.75" x14ac:dyDescent="0.25">
      <c r="A14" s="45"/>
      <c r="B14" s="46" t="s">
        <v>158</v>
      </c>
    </row>
    <row r="15" spans="1:2" ht="15.75" x14ac:dyDescent="0.25">
      <c r="A15" s="45"/>
      <c r="B15" s="46" t="s">
        <v>159</v>
      </c>
    </row>
    <row r="16" spans="1:2" ht="15.75" x14ac:dyDescent="0.25">
      <c r="A16" s="45"/>
      <c r="B16" s="46" t="s">
        <v>133</v>
      </c>
    </row>
    <row r="17" spans="1:2" ht="15.75" x14ac:dyDescent="0.25">
      <c r="A17" s="45" t="s">
        <v>37</v>
      </c>
      <c r="B17" s="46" t="s">
        <v>120</v>
      </c>
    </row>
    <row r="18" spans="1:2" ht="15.75" x14ac:dyDescent="0.25">
      <c r="A18" s="45" t="s">
        <v>38</v>
      </c>
      <c r="B18" s="46"/>
    </row>
    <row r="19" spans="1:2" ht="31.5" x14ac:dyDescent="0.25">
      <c r="A19" s="45" t="s">
        <v>134</v>
      </c>
      <c r="B19" s="4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8"/>
  <dimension ref="A1:B20"/>
  <sheetViews>
    <sheetView workbookViewId="0">
      <selection activeCell="B14" sqref="B14"/>
    </sheetView>
  </sheetViews>
  <sheetFormatPr baseColWidth="10" defaultRowHeight="15" x14ac:dyDescent="0.25"/>
  <cols>
    <col min="1" max="1" width="38.42578125" customWidth="1"/>
    <col min="2" max="2" width="74.28515625" customWidth="1"/>
  </cols>
  <sheetData>
    <row r="1" spans="1:2" ht="15.75" x14ac:dyDescent="0.25">
      <c r="A1" s="40" t="s">
        <v>23</v>
      </c>
      <c r="B1" s="40" t="s">
        <v>24</v>
      </c>
    </row>
    <row r="2" spans="1:2" ht="31.5" x14ac:dyDescent="0.25">
      <c r="A2" s="41" t="s">
        <v>25</v>
      </c>
      <c r="B2" s="58" t="s">
        <v>281</v>
      </c>
    </row>
    <row r="3" spans="1:2" ht="31.5" x14ac:dyDescent="0.25">
      <c r="A3" s="43" t="s">
        <v>26</v>
      </c>
      <c r="B3" s="44" t="str">
        <f>+'MAPP 2020'!Z35</f>
        <v xml:space="preserve">Proyecto de acondicionamiento de las instalaciones actuales para la atención de operación de turismo de cruceros   y  mercado de cruceros </v>
      </c>
    </row>
    <row r="4" spans="1:2" ht="15.75" x14ac:dyDescent="0.25">
      <c r="A4" s="45" t="s">
        <v>27</v>
      </c>
      <c r="B4" s="46" t="s">
        <v>166</v>
      </c>
    </row>
    <row r="5" spans="1:2" ht="31.5" x14ac:dyDescent="0.25">
      <c r="A5" s="45" t="s">
        <v>127</v>
      </c>
      <c r="B5" s="46" t="s">
        <v>167</v>
      </c>
    </row>
    <row r="6" spans="1:2" ht="15.75" x14ac:dyDescent="0.25">
      <c r="A6" s="45" t="s">
        <v>28</v>
      </c>
      <c r="B6" s="46" t="s">
        <v>168</v>
      </c>
    </row>
    <row r="7" spans="1:2" ht="15.75" x14ac:dyDescent="0.25">
      <c r="A7" s="45" t="s">
        <v>29</v>
      </c>
      <c r="B7" s="46" t="s">
        <v>169</v>
      </c>
    </row>
    <row r="8" spans="1:2" ht="15.75" x14ac:dyDescent="0.25">
      <c r="A8" s="45" t="s">
        <v>30</v>
      </c>
      <c r="B8" s="46" t="s">
        <v>170</v>
      </c>
    </row>
    <row r="9" spans="1:2" ht="15.75" x14ac:dyDescent="0.25">
      <c r="A9" s="45" t="s">
        <v>31</v>
      </c>
      <c r="B9" s="46" t="s">
        <v>93</v>
      </c>
    </row>
    <row r="10" spans="1:2" ht="15.75" x14ac:dyDescent="0.25">
      <c r="A10" s="45" t="s">
        <v>32</v>
      </c>
      <c r="B10" s="46" t="s">
        <v>171</v>
      </c>
    </row>
    <row r="11" spans="1:2" ht="15.75" x14ac:dyDescent="0.25">
      <c r="A11" s="45" t="s">
        <v>33</v>
      </c>
      <c r="B11" s="46" t="s">
        <v>130</v>
      </c>
    </row>
    <row r="12" spans="1:2" ht="15.75" x14ac:dyDescent="0.25">
      <c r="A12" s="45" t="s">
        <v>117</v>
      </c>
      <c r="B12" s="46" t="s">
        <v>157</v>
      </c>
    </row>
    <row r="13" spans="1:2" ht="15.75" x14ac:dyDescent="0.25">
      <c r="A13" s="45" t="s">
        <v>34</v>
      </c>
      <c r="B13" s="46" t="s">
        <v>132</v>
      </c>
    </row>
    <row r="14" spans="1:2" ht="15.75" x14ac:dyDescent="0.25">
      <c r="A14" s="45"/>
      <c r="B14" s="46" t="s">
        <v>158</v>
      </c>
    </row>
    <row r="15" spans="1:2" ht="15.75" x14ac:dyDescent="0.25">
      <c r="A15" s="45"/>
      <c r="B15" s="46" t="s">
        <v>159</v>
      </c>
    </row>
    <row r="16" spans="1:2" ht="15.75" x14ac:dyDescent="0.25">
      <c r="A16" s="45"/>
      <c r="B16" s="46" t="s">
        <v>133</v>
      </c>
    </row>
    <row r="17" spans="1:2" ht="15.75" x14ac:dyDescent="0.25">
      <c r="A17" s="45" t="s">
        <v>37</v>
      </c>
      <c r="B17" s="46" t="s">
        <v>120</v>
      </c>
    </row>
    <row r="18" spans="1:2" ht="15.75" x14ac:dyDescent="0.25">
      <c r="A18" s="45" t="s">
        <v>38</v>
      </c>
      <c r="B18" s="46"/>
    </row>
    <row r="19" spans="1:2" ht="31.5" x14ac:dyDescent="0.25">
      <c r="A19" s="45" t="s">
        <v>134</v>
      </c>
      <c r="B19" s="46" t="s">
        <v>135</v>
      </c>
    </row>
    <row r="20" spans="1:2" ht="15.75" x14ac:dyDescent="0.25">
      <c r="A20" s="8"/>
      <c r="B20" s="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9"/>
  <dimension ref="A1:C17"/>
  <sheetViews>
    <sheetView workbookViewId="0">
      <selection activeCell="C4" sqref="C4"/>
    </sheetView>
  </sheetViews>
  <sheetFormatPr baseColWidth="10" defaultRowHeight="15" x14ac:dyDescent="0.25"/>
  <cols>
    <col min="1" max="1" width="19.28515625" customWidth="1"/>
    <col min="2" max="2" width="25.5703125" customWidth="1"/>
    <col min="3" max="3" width="62.5703125" customWidth="1"/>
  </cols>
  <sheetData>
    <row r="1" spans="1:3" ht="19.5" thickBot="1" x14ac:dyDescent="0.3">
      <c r="A1" s="144" t="s">
        <v>23</v>
      </c>
      <c r="B1" s="145"/>
      <c r="C1" s="84" t="s">
        <v>24</v>
      </c>
    </row>
    <row r="2" spans="1:3" ht="32.25" thickBot="1" x14ac:dyDescent="0.3">
      <c r="A2" s="137" t="s">
        <v>25</v>
      </c>
      <c r="B2" s="138"/>
      <c r="C2" s="33" t="s">
        <v>282</v>
      </c>
    </row>
    <row r="3" spans="1:3" ht="48" thickBot="1" x14ac:dyDescent="0.3">
      <c r="A3" s="137" t="s">
        <v>26</v>
      </c>
      <c r="B3" s="138"/>
      <c r="C3" s="33" t="s">
        <v>283</v>
      </c>
    </row>
    <row r="4" spans="1:3" ht="16.5" thickBot="1" x14ac:dyDescent="0.3">
      <c r="A4" s="137" t="s">
        <v>27</v>
      </c>
      <c r="B4" s="138"/>
      <c r="C4" s="34" t="s">
        <v>260</v>
      </c>
    </row>
    <row r="5" spans="1:3" ht="32.25" thickBot="1" x14ac:dyDescent="0.3">
      <c r="A5" s="137" t="s">
        <v>122</v>
      </c>
      <c r="B5" s="138"/>
      <c r="C5" s="34" t="s">
        <v>256</v>
      </c>
    </row>
    <row r="6" spans="1:3" ht="16.5" thickBot="1" x14ac:dyDescent="0.3">
      <c r="A6" s="137" t="s">
        <v>110</v>
      </c>
      <c r="B6" s="138"/>
      <c r="C6" s="33" t="s">
        <v>111</v>
      </c>
    </row>
    <row r="7" spans="1:3" ht="32.25" thickBot="1" x14ac:dyDescent="0.3">
      <c r="A7" s="137" t="s">
        <v>29</v>
      </c>
      <c r="B7" s="138"/>
      <c r="C7" s="34" t="s">
        <v>257</v>
      </c>
    </row>
    <row r="8" spans="1:3" ht="16.5" thickBot="1" x14ac:dyDescent="0.3">
      <c r="A8" s="142" t="s">
        <v>30</v>
      </c>
      <c r="B8" s="35" t="s">
        <v>60</v>
      </c>
      <c r="C8" s="34" t="s">
        <v>123</v>
      </c>
    </row>
    <row r="9" spans="1:3" ht="16.5" thickBot="1" x14ac:dyDescent="0.3">
      <c r="A9" s="143"/>
      <c r="B9" s="35" t="s">
        <v>61</v>
      </c>
      <c r="C9" s="36"/>
    </row>
    <row r="10" spans="1:3" ht="16.5" thickBot="1" x14ac:dyDescent="0.3">
      <c r="A10" s="137" t="s">
        <v>31</v>
      </c>
      <c r="B10" s="138"/>
      <c r="C10" s="34" t="s">
        <v>82</v>
      </c>
    </row>
    <row r="11" spans="1:3" ht="32.25" thickBot="1" x14ac:dyDescent="0.3">
      <c r="A11" s="137" t="s">
        <v>32</v>
      </c>
      <c r="B11" s="138"/>
      <c r="C11" s="37" t="s">
        <v>261</v>
      </c>
    </row>
    <row r="12" spans="1:3" ht="16.5" thickBot="1" x14ac:dyDescent="0.3">
      <c r="A12" s="137" t="s">
        <v>115</v>
      </c>
      <c r="B12" s="138"/>
      <c r="C12" s="34" t="s">
        <v>124</v>
      </c>
    </row>
    <row r="13" spans="1:3" ht="16.5" thickBot="1" x14ac:dyDescent="0.3">
      <c r="A13" s="137" t="s">
        <v>117</v>
      </c>
      <c r="B13" s="138"/>
      <c r="C13" s="37" t="s">
        <v>125</v>
      </c>
    </row>
    <row r="14" spans="1:3" ht="48" thickBot="1" x14ac:dyDescent="0.3">
      <c r="A14" s="137" t="s">
        <v>34</v>
      </c>
      <c r="B14" s="138"/>
      <c r="C14" s="34" t="s">
        <v>126</v>
      </c>
    </row>
    <row r="15" spans="1:3" ht="16.5" thickBot="1" x14ac:dyDescent="0.3">
      <c r="A15" s="137" t="s">
        <v>37</v>
      </c>
      <c r="B15" s="138"/>
      <c r="C15" s="38" t="s">
        <v>120</v>
      </c>
    </row>
    <row r="16" spans="1:3" ht="16.5" thickBot="1" x14ac:dyDescent="0.3">
      <c r="A16" s="137" t="s">
        <v>38</v>
      </c>
      <c r="B16" s="138"/>
      <c r="C16" s="34"/>
    </row>
    <row r="17" spans="1:3" ht="15.75" thickBot="1" x14ac:dyDescent="0.3">
      <c r="A17" s="139" t="s">
        <v>121</v>
      </c>
      <c r="B17" s="140"/>
      <c r="C17" s="141"/>
    </row>
  </sheetData>
  <mergeCells count="16">
    <mergeCell ref="A6:B6"/>
    <mergeCell ref="A1:B1"/>
    <mergeCell ref="A2:B2"/>
    <mergeCell ref="A3:B3"/>
    <mergeCell ref="A4:B4"/>
    <mergeCell ref="A5:B5"/>
    <mergeCell ref="A14:B14"/>
    <mergeCell ref="A15:B15"/>
    <mergeCell ref="A16:B16"/>
    <mergeCell ref="A17:C17"/>
    <mergeCell ref="A7:B7"/>
    <mergeCell ref="A8:A9"/>
    <mergeCell ref="A10:B10"/>
    <mergeCell ref="A11:B11"/>
    <mergeCell ref="A12:B12"/>
    <mergeCell ref="A13:B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1:B19"/>
  <sheetViews>
    <sheetView topLeftCell="A4" workbookViewId="0">
      <selection activeCell="B35" sqref="B35"/>
    </sheetView>
  </sheetViews>
  <sheetFormatPr baseColWidth="10" defaultRowHeight="15" x14ac:dyDescent="0.25"/>
  <cols>
    <col min="1" max="1" width="38.42578125" customWidth="1"/>
    <col min="2" max="2" width="74.28515625" customWidth="1"/>
  </cols>
  <sheetData>
    <row r="1" spans="1:2" ht="15.75" x14ac:dyDescent="0.25">
      <c r="A1" s="59" t="s">
        <v>23</v>
      </c>
      <c r="B1" s="59" t="s">
        <v>24</v>
      </c>
    </row>
    <row r="2" spans="1:2" ht="31.5" x14ac:dyDescent="0.25">
      <c r="A2" s="41" t="s">
        <v>25</v>
      </c>
      <c r="B2" s="58" t="s">
        <v>223</v>
      </c>
    </row>
    <row r="3" spans="1:2" ht="78.75" x14ac:dyDescent="0.25">
      <c r="A3" s="43" t="s">
        <v>26</v>
      </c>
      <c r="B3" s="44" t="s">
        <v>284</v>
      </c>
    </row>
    <row r="4" spans="1:2" ht="16.5" thickBot="1" x14ac:dyDescent="0.3">
      <c r="A4" s="45" t="s">
        <v>27</v>
      </c>
      <c r="B4" s="34" t="s">
        <v>285</v>
      </c>
    </row>
    <row r="5" spans="1:2" ht="31.5" x14ac:dyDescent="0.25">
      <c r="A5" s="45" t="s">
        <v>127</v>
      </c>
      <c r="B5" s="46" t="s">
        <v>172</v>
      </c>
    </row>
    <row r="6" spans="1:2" ht="15.75" x14ac:dyDescent="0.25">
      <c r="A6" s="45" t="s">
        <v>28</v>
      </c>
      <c r="B6" s="46" t="s">
        <v>111</v>
      </c>
    </row>
    <row r="7" spans="1:2" ht="31.5" x14ac:dyDescent="0.25">
      <c r="A7" s="45" t="s">
        <v>29</v>
      </c>
      <c r="B7" s="46" t="s">
        <v>286</v>
      </c>
    </row>
    <row r="8" spans="1:2" ht="15.75" x14ac:dyDescent="0.25">
      <c r="A8" s="45" t="s">
        <v>30</v>
      </c>
      <c r="B8" s="46" t="s">
        <v>170</v>
      </c>
    </row>
    <row r="9" spans="1:2" ht="15.75" x14ac:dyDescent="0.25">
      <c r="A9" s="45" t="s">
        <v>31</v>
      </c>
      <c r="B9" s="46">
        <v>326</v>
      </c>
    </row>
    <row r="10" spans="1:2" ht="15.75" x14ac:dyDescent="0.25">
      <c r="A10" s="45" t="s">
        <v>32</v>
      </c>
      <c r="B10" s="46" t="s">
        <v>173</v>
      </c>
    </row>
    <row r="11" spans="1:2" ht="15.75" x14ac:dyDescent="0.25">
      <c r="A11" s="45" t="s">
        <v>33</v>
      </c>
      <c r="B11" s="46" t="s">
        <v>130</v>
      </c>
    </row>
    <row r="12" spans="1:2" ht="15.75" x14ac:dyDescent="0.25">
      <c r="A12" s="45" t="s">
        <v>117</v>
      </c>
      <c r="B12" s="46" t="s">
        <v>157</v>
      </c>
    </row>
    <row r="13" spans="1:2" ht="15.75" x14ac:dyDescent="0.25">
      <c r="A13" s="45" t="s">
        <v>34</v>
      </c>
      <c r="B13" s="46" t="s">
        <v>132</v>
      </c>
    </row>
    <row r="14" spans="1:2" ht="15.75" x14ac:dyDescent="0.25">
      <c r="A14" s="45"/>
      <c r="B14" s="46" t="s">
        <v>158</v>
      </c>
    </row>
    <row r="15" spans="1:2" ht="15.75" x14ac:dyDescent="0.25">
      <c r="A15" s="45"/>
      <c r="B15" s="46" t="s">
        <v>159</v>
      </c>
    </row>
    <row r="16" spans="1:2" ht="15.75" x14ac:dyDescent="0.25">
      <c r="A16" s="45"/>
      <c r="B16" s="46" t="s">
        <v>133</v>
      </c>
    </row>
    <row r="17" spans="1:2" ht="15.75" x14ac:dyDescent="0.25">
      <c r="A17" s="45" t="s">
        <v>37</v>
      </c>
      <c r="B17" s="46" t="s">
        <v>120</v>
      </c>
    </row>
    <row r="18" spans="1:2" ht="15.75" x14ac:dyDescent="0.25">
      <c r="A18" s="45" t="s">
        <v>38</v>
      </c>
      <c r="B18" s="46"/>
    </row>
    <row r="19" spans="1:2" ht="31.5" x14ac:dyDescent="0.25">
      <c r="A19" s="45" t="s">
        <v>134</v>
      </c>
      <c r="B19" s="46" t="s">
        <v>135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tabColor rgb="FF00B050"/>
  </sheetPr>
  <dimension ref="A1:S38"/>
  <sheetViews>
    <sheetView showGridLines="0" zoomScale="75" zoomScaleNormal="75" workbookViewId="0">
      <selection activeCell="E12" sqref="E12"/>
    </sheetView>
  </sheetViews>
  <sheetFormatPr baseColWidth="10" defaultColWidth="11.42578125" defaultRowHeight="15" x14ac:dyDescent="0.25"/>
  <cols>
    <col min="1" max="1" width="32.5703125" style="1" customWidth="1"/>
    <col min="2" max="2" width="17.5703125" style="1" customWidth="1"/>
    <col min="3" max="3" width="18.5703125" style="1" customWidth="1"/>
    <col min="4" max="5" width="31.140625" style="1" customWidth="1"/>
    <col min="6" max="6" width="9.42578125" style="1" customWidth="1"/>
    <col min="7" max="7" width="10.5703125" style="1" customWidth="1"/>
    <col min="8" max="8" width="11.28515625" style="1" customWidth="1"/>
    <col min="9" max="9" width="12.140625" style="1" customWidth="1"/>
    <col min="10" max="12" width="12.42578125" style="1" customWidth="1"/>
    <col min="13" max="13" width="14.7109375" style="1" customWidth="1"/>
    <col min="14" max="14" width="36.7109375" style="1" customWidth="1"/>
    <col min="15" max="16384" width="11.42578125" style="1"/>
  </cols>
  <sheetData>
    <row r="1" spans="1:19" ht="16.5" thickBot="1" x14ac:dyDescent="0.3">
      <c r="A1" s="157" t="s">
        <v>62</v>
      </c>
      <c r="B1" s="157"/>
      <c r="C1" s="157"/>
      <c r="D1" s="157"/>
      <c r="E1" s="157"/>
      <c r="F1" s="157"/>
      <c r="G1" s="157"/>
      <c r="H1" s="157"/>
      <c r="I1" s="157"/>
      <c r="J1" s="157"/>
      <c r="K1" s="157"/>
      <c r="L1" s="157"/>
      <c r="M1" s="157"/>
      <c r="N1" s="157"/>
    </row>
    <row r="2" spans="1:19" ht="16.5" thickBot="1" x14ac:dyDescent="0.3">
      <c r="A2" s="168" t="s">
        <v>63</v>
      </c>
      <c r="B2" s="168"/>
      <c r="C2" s="168"/>
      <c r="D2" s="168"/>
      <c r="E2" s="168"/>
      <c r="F2" s="168"/>
      <c r="G2" s="168"/>
      <c r="H2" s="168"/>
      <c r="I2" s="168"/>
      <c r="J2" s="168"/>
      <c r="K2" s="168"/>
      <c r="L2" s="168"/>
      <c r="M2" s="168"/>
      <c r="N2" s="168"/>
    </row>
    <row r="3" spans="1:19" ht="16.5" thickBot="1" x14ac:dyDescent="0.3">
      <c r="A3" s="158" t="s">
        <v>43</v>
      </c>
      <c r="B3" s="159"/>
      <c r="C3" s="159"/>
      <c r="D3" s="160" t="s">
        <v>135</v>
      </c>
      <c r="E3" s="161"/>
      <c r="F3" s="161"/>
      <c r="G3" s="161"/>
      <c r="H3" s="161"/>
      <c r="I3" s="161"/>
      <c r="J3" s="161"/>
      <c r="K3" s="161"/>
      <c r="L3" s="161"/>
      <c r="M3" s="161"/>
      <c r="N3" s="162"/>
    </row>
    <row r="4" spans="1:19" ht="16.5" thickBot="1" x14ac:dyDescent="0.3">
      <c r="A4" s="163" t="s">
        <v>44</v>
      </c>
      <c r="B4" s="164"/>
      <c r="C4" s="165"/>
      <c r="D4" s="160" t="s">
        <v>250</v>
      </c>
      <c r="E4" s="161"/>
      <c r="F4" s="161"/>
      <c r="G4" s="161"/>
      <c r="H4" s="161"/>
      <c r="I4" s="161"/>
      <c r="J4" s="161"/>
      <c r="K4" s="161"/>
      <c r="L4" s="161"/>
      <c r="M4" s="161"/>
      <c r="N4" s="162"/>
    </row>
    <row r="5" spans="1:19" ht="16.5" thickBot="1" x14ac:dyDescent="0.3">
      <c r="A5" s="158" t="s">
        <v>45</v>
      </c>
      <c r="B5" s="159"/>
      <c r="C5" s="159"/>
      <c r="D5" s="160" t="s">
        <v>39</v>
      </c>
      <c r="E5" s="161"/>
      <c r="F5" s="161"/>
      <c r="G5" s="161"/>
      <c r="H5" s="161"/>
      <c r="I5" s="161"/>
      <c r="J5" s="161"/>
      <c r="K5" s="161"/>
      <c r="L5" s="161"/>
      <c r="M5" s="161"/>
      <c r="N5" s="162"/>
    </row>
    <row r="6" spans="1:19" ht="16.5" thickBot="1" x14ac:dyDescent="0.3">
      <c r="A6" s="158" t="s">
        <v>46</v>
      </c>
      <c r="B6" s="159"/>
      <c r="C6" s="166"/>
      <c r="D6" s="160" t="s">
        <v>249</v>
      </c>
      <c r="E6" s="161"/>
      <c r="F6" s="161"/>
      <c r="G6" s="161"/>
      <c r="H6" s="161"/>
      <c r="I6" s="161"/>
      <c r="J6" s="161"/>
      <c r="K6" s="161"/>
      <c r="L6" s="161"/>
      <c r="M6" s="161"/>
      <c r="N6" s="162"/>
    </row>
    <row r="7" spans="1:19" ht="15.75" x14ac:dyDescent="0.25">
      <c r="A7" s="167"/>
      <c r="B7" s="167"/>
      <c r="C7" s="167"/>
      <c r="D7" s="167"/>
      <c r="E7" s="167"/>
      <c r="F7" s="167"/>
      <c r="G7" s="167"/>
      <c r="H7" s="167"/>
      <c r="I7" s="167"/>
      <c r="J7" s="167"/>
      <c r="K7" s="167"/>
      <c r="L7" s="167"/>
      <c r="M7" s="167"/>
      <c r="N7" s="167"/>
    </row>
    <row r="8" spans="1:19" ht="45" customHeight="1" x14ac:dyDescent="0.25">
      <c r="A8" s="156" t="s">
        <v>47</v>
      </c>
      <c r="B8" s="156"/>
      <c r="C8" s="156"/>
      <c r="D8" s="156"/>
      <c r="E8" s="156"/>
      <c r="F8" s="156"/>
      <c r="G8" s="156"/>
      <c r="H8" s="156"/>
      <c r="I8" s="156"/>
      <c r="J8" s="156"/>
      <c r="K8" s="156"/>
      <c r="L8" s="156"/>
      <c r="M8" s="156"/>
      <c r="N8" s="156"/>
      <c r="O8" s="88"/>
      <c r="P8" s="2"/>
      <c r="Q8" s="2"/>
      <c r="R8" s="2"/>
      <c r="S8" s="2"/>
    </row>
    <row r="9" spans="1:19" ht="42.75" customHeight="1" x14ac:dyDescent="0.25">
      <c r="A9" s="153" t="s">
        <v>64</v>
      </c>
      <c r="B9" s="153" t="s">
        <v>48</v>
      </c>
      <c r="C9" s="153" t="s">
        <v>49</v>
      </c>
      <c r="D9" s="153" t="s">
        <v>50</v>
      </c>
      <c r="E9" s="153" t="s">
        <v>65</v>
      </c>
      <c r="F9" s="153" t="s">
        <v>56</v>
      </c>
      <c r="G9" s="153"/>
      <c r="H9" s="153"/>
      <c r="I9" s="153"/>
      <c r="J9" s="153" t="s">
        <v>57</v>
      </c>
      <c r="K9" s="153"/>
      <c r="L9" s="153"/>
      <c r="M9" s="153"/>
      <c r="N9" s="153" t="s">
        <v>51</v>
      </c>
    </row>
    <row r="10" spans="1:19" ht="43.5" customHeight="1" x14ac:dyDescent="0.25">
      <c r="A10" s="153"/>
      <c r="B10" s="153"/>
      <c r="C10" s="153"/>
      <c r="D10" s="153"/>
      <c r="E10" s="153"/>
      <c r="F10" s="153"/>
      <c r="G10" s="153"/>
      <c r="H10" s="153"/>
      <c r="I10" s="153"/>
      <c r="J10" s="153"/>
      <c r="K10" s="153"/>
      <c r="L10" s="153"/>
      <c r="M10" s="153"/>
      <c r="N10" s="153"/>
    </row>
    <row r="11" spans="1:19" ht="58.5" customHeight="1" x14ac:dyDescent="0.25">
      <c r="A11" s="154"/>
      <c r="B11" s="154"/>
      <c r="C11" s="154"/>
      <c r="D11" s="154"/>
      <c r="E11" s="154"/>
      <c r="F11" s="4" t="s">
        <v>52</v>
      </c>
      <c r="G11" s="4" t="s">
        <v>53</v>
      </c>
      <c r="H11" s="4" t="s">
        <v>54</v>
      </c>
      <c r="I11" s="4" t="s">
        <v>55</v>
      </c>
      <c r="J11" s="4" t="s">
        <v>52</v>
      </c>
      <c r="K11" s="4" t="s">
        <v>53</v>
      </c>
      <c r="L11" s="4" t="s">
        <v>54</v>
      </c>
      <c r="M11" s="4" t="s">
        <v>55</v>
      </c>
      <c r="N11" s="154"/>
    </row>
    <row r="12" spans="1:19" ht="38.25" x14ac:dyDescent="0.25">
      <c r="A12" s="85" t="s">
        <v>228</v>
      </c>
      <c r="B12" s="86" t="s">
        <v>240</v>
      </c>
      <c r="C12" s="6">
        <v>0.4</v>
      </c>
      <c r="D12" s="86" t="s">
        <v>242</v>
      </c>
      <c r="E12" s="5">
        <v>127.2</v>
      </c>
      <c r="F12" s="5"/>
      <c r="G12" s="5">
        <v>50</v>
      </c>
      <c r="H12" s="5"/>
      <c r="I12" s="5">
        <v>50</v>
      </c>
      <c r="J12" s="5"/>
      <c r="K12" s="5"/>
      <c r="L12" s="5"/>
      <c r="M12" s="5"/>
      <c r="N12" s="86" t="s">
        <v>244</v>
      </c>
      <c r="O12" s="2"/>
    </row>
    <row r="13" spans="1:19" ht="54" customHeight="1" x14ac:dyDescent="0.25">
      <c r="A13" s="85" t="s">
        <v>229</v>
      </c>
      <c r="B13" s="86" t="s">
        <v>240</v>
      </c>
      <c r="C13" s="6">
        <v>0.6</v>
      </c>
      <c r="D13" s="86" t="s">
        <v>242</v>
      </c>
      <c r="E13" s="5">
        <v>184.52</v>
      </c>
      <c r="F13" s="5"/>
      <c r="G13" s="5">
        <v>65</v>
      </c>
      <c r="H13" s="5"/>
      <c r="I13" s="5">
        <v>65</v>
      </c>
      <c r="J13" s="5"/>
      <c r="K13" s="5"/>
      <c r="L13" s="5"/>
      <c r="M13" s="5"/>
      <c r="N13" s="86" t="s">
        <v>244</v>
      </c>
      <c r="O13" s="2"/>
    </row>
    <row r="14" spans="1:19" ht="48.6" customHeight="1" x14ac:dyDescent="0.25">
      <c r="A14" s="85" t="s">
        <v>230</v>
      </c>
      <c r="B14" s="86" t="s">
        <v>240</v>
      </c>
      <c r="C14" s="6">
        <v>0.88</v>
      </c>
      <c r="D14" s="86" t="s">
        <v>242</v>
      </c>
      <c r="E14" s="5">
        <v>417.5</v>
      </c>
      <c r="F14" s="5"/>
      <c r="G14" s="5">
        <v>150</v>
      </c>
      <c r="H14" s="5"/>
      <c r="I14" s="5">
        <v>150</v>
      </c>
      <c r="J14" s="5"/>
      <c r="K14" s="5"/>
      <c r="L14" s="5"/>
      <c r="M14" s="5"/>
      <c r="N14" s="86" t="s">
        <v>244</v>
      </c>
      <c r="O14" s="2"/>
    </row>
    <row r="15" spans="1:19" ht="38.25" x14ac:dyDescent="0.25">
      <c r="A15" s="85" t="s">
        <v>231</v>
      </c>
      <c r="B15" s="86" t="s">
        <v>240</v>
      </c>
      <c r="C15" s="6">
        <v>0.6</v>
      </c>
      <c r="D15" s="86" t="s">
        <v>242</v>
      </c>
      <c r="E15" s="5">
        <v>0</v>
      </c>
      <c r="F15" s="5"/>
      <c r="G15" s="5">
        <v>50</v>
      </c>
      <c r="H15" s="5"/>
      <c r="I15" s="5">
        <v>50</v>
      </c>
      <c r="J15" s="7"/>
      <c r="K15" s="7"/>
      <c r="L15" s="7"/>
      <c r="M15" s="7"/>
      <c r="N15" s="86" t="s">
        <v>244</v>
      </c>
    </row>
    <row r="16" spans="1:19" ht="25.5" x14ac:dyDescent="0.25">
      <c r="A16" s="85" t="s">
        <v>232</v>
      </c>
      <c r="B16" s="86" t="s">
        <v>240</v>
      </c>
      <c r="C16" s="6">
        <v>0.4</v>
      </c>
      <c r="D16" s="86" t="s">
        <v>242</v>
      </c>
      <c r="E16" s="5">
        <v>30.7</v>
      </c>
      <c r="F16" s="5"/>
      <c r="G16" s="5">
        <v>25</v>
      </c>
      <c r="H16" s="5"/>
      <c r="I16" s="5">
        <v>25</v>
      </c>
      <c r="J16" s="7"/>
      <c r="K16" s="7"/>
      <c r="L16" s="7"/>
      <c r="M16" s="7"/>
      <c r="N16" s="86" t="s">
        <v>244</v>
      </c>
    </row>
    <row r="17" spans="1:14" ht="25.5" x14ac:dyDescent="0.25">
      <c r="A17" s="85" t="s">
        <v>233</v>
      </c>
      <c r="B17" s="86" t="s">
        <v>240</v>
      </c>
      <c r="C17" s="6">
        <v>0.9</v>
      </c>
      <c r="D17" s="86" t="s">
        <v>242</v>
      </c>
      <c r="E17" s="5">
        <v>115.63</v>
      </c>
      <c r="F17" s="5"/>
      <c r="G17" s="5">
        <v>100</v>
      </c>
      <c r="H17" s="5"/>
      <c r="I17" s="5"/>
      <c r="J17" s="7"/>
      <c r="K17" s="7"/>
      <c r="L17" s="7"/>
      <c r="M17" s="7"/>
      <c r="N17" s="86" t="s">
        <v>244</v>
      </c>
    </row>
    <row r="18" spans="1:14" ht="25.5" x14ac:dyDescent="0.25">
      <c r="A18" s="85" t="s">
        <v>234</v>
      </c>
      <c r="B18" s="86" t="s">
        <v>240</v>
      </c>
      <c r="C18" s="6">
        <v>0.55000000000000004</v>
      </c>
      <c r="D18" s="86" t="s">
        <v>242</v>
      </c>
      <c r="E18" s="5">
        <v>198.81</v>
      </c>
      <c r="F18" s="5"/>
      <c r="G18" s="5">
        <v>90</v>
      </c>
      <c r="H18" s="5"/>
      <c r="I18" s="5">
        <v>90</v>
      </c>
      <c r="J18" s="7"/>
      <c r="K18" s="7"/>
      <c r="L18" s="7"/>
      <c r="M18" s="7"/>
      <c r="N18" s="86" t="s">
        <v>244</v>
      </c>
    </row>
    <row r="19" spans="1:14" ht="54" customHeight="1" x14ac:dyDescent="0.25">
      <c r="A19" s="85" t="s">
        <v>235</v>
      </c>
      <c r="B19" s="86" t="s">
        <v>240</v>
      </c>
      <c r="C19" s="6">
        <v>0.6</v>
      </c>
      <c r="D19" s="86" t="s">
        <v>242</v>
      </c>
      <c r="E19" s="5">
        <v>212.73</v>
      </c>
      <c r="F19" s="5"/>
      <c r="G19" s="5">
        <v>85</v>
      </c>
      <c r="H19" s="5"/>
      <c r="I19" s="5">
        <v>85</v>
      </c>
      <c r="J19" s="7"/>
      <c r="K19" s="7"/>
      <c r="L19" s="7"/>
      <c r="M19" s="7"/>
      <c r="N19" s="86" t="s">
        <v>244</v>
      </c>
    </row>
    <row r="20" spans="1:14" ht="54" customHeight="1" x14ac:dyDescent="0.25">
      <c r="A20" s="85" t="s">
        <v>236</v>
      </c>
      <c r="B20" s="5" t="s">
        <v>241</v>
      </c>
      <c r="C20" s="6">
        <v>0.1</v>
      </c>
      <c r="D20" s="86" t="s">
        <v>242</v>
      </c>
      <c r="E20" s="5">
        <v>0</v>
      </c>
      <c r="F20" s="5"/>
      <c r="G20" s="5"/>
      <c r="H20" s="5"/>
      <c r="I20" s="5">
        <v>123.389</v>
      </c>
      <c r="J20" s="7"/>
      <c r="K20" s="7"/>
      <c r="L20" s="7"/>
      <c r="M20" s="7"/>
      <c r="N20" s="86" t="s">
        <v>244</v>
      </c>
    </row>
    <row r="21" spans="1:14" ht="54" customHeight="1" x14ac:dyDescent="0.25">
      <c r="A21" s="85" t="s">
        <v>237</v>
      </c>
      <c r="B21" s="5" t="s">
        <v>241</v>
      </c>
      <c r="C21" s="6">
        <v>0.1</v>
      </c>
      <c r="D21" s="86" t="s">
        <v>242</v>
      </c>
      <c r="E21" s="5">
        <v>0</v>
      </c>
      <c r="F21" s="5"/>
      <c r="G21" s="5"/>
      <c r="H21" s="5"/>
      <c r="I21" s="5">
        <v>1023.091</v>
      </c>
      <c r="J21" s="7"/>
      <c r="K21" s="7"/>
      <c r="L21" s="7"/>
      <c r="M21" s="7"/>
      <c r="N21" s="86" t="s">
        <v>244</v>
      </c>
    </row>
    <row r="22" spans="1:14" ht="54" customHeight="1" x14ac:dyDescent="0.25">
      <c r="A22" s="85" t="s">
        <v>238</v>
      </c>
      <c r="B22" s="5" t="s">
        <v>241</v>
      </c>
      <c r="C22" s="6">
        <v>0.1</v>
      </c>
      <c r="D22" s="86" t="s">
        <v>242</v>
      </c>
      <c r="E22" s="5">
        <v>0</v>
      </c>
      <c r="F22" s="5"/>
      <c r="G22" s="5"/>
      <c r="H22" s="5"/>
      <c r="I22" s="5">
        <v>403.61</v>
      </c>
      <c r="J22" s="7"/>
      <c r="K22" s="7"/>
      <c r="L22" s="7"/>
      <c r="M22" s="7"/>
      <c r="N22" s="86" t="s">
        <v>244</v>
      </c>
    </row>
    <row r="23" spans="1:14" ht="66" customHeight="1" x14ac:dyDescent="0.25">
      <c r="A23" s="85" t="s">
        <v>239</v>
      </c>
      <c r="B23" s="5" t="s">
        <v>241</v>
      </c>
      <c r="C23" s="6">
        <v>0.1</v>
      </c>
      <c r="D23" s="86" t="s">
        <v>242</v>
      </c>
      <c r="E23" s="5">
        <v>0</v>
      </c>
      <c r="F23" s="5"/>
      <c r="G23" s="5"/>
      <c r="H23" s="5"/>
      <c r="I23" s="5">
        <v>415.74</v>
      </c>
      <c r="J23" s="7"/>
      <c r="K23" s="7"/>
      <c r="L23" s="7"/>
      <c r="M23" s="7"/>
      <c r="N23" s="86" t="s">
        <v>244</v>
      </c>
    </row>
    <row r="24" spans="1:14" ht="54" customHeight="1" x14ac:dyDescent="0.25">
      <c r="A24" s="85" t="s">
        <v>246</v>
      </c>
      <c r="B24" s="5" t="s">
        <v>240</v>
      </c>
      <c r="C24" s="6">
        <v>0.26</v>
      </c>
      <c r="D24" s="86" t="s">
        <v>243</v>
      </c>
      <c r="E24" s="5">
        <v>797.71</v>
      </c>
      <c r="F24" s="5"/>
      <c r="G24" s="5">
        <v>350</v>
      </c>
      <c r="H24" s="5"/>
      <c r="I24" s="5">
        <v>350</v>
      </c>
      <c r="J24" s="7"/>
      <c r="K24" s="7"/>
      <c r="L24" s="7"/>
      <c r="M24" s="7"/>
      <c r="N24" s="87" t="s">
        <v>245</v>
      </c>
    </row>
    <row r="25" spans="1:14" ht="54" customHeight="1" x14ac:dyDescent="0.25">
      <c r="A25" s="85" t="s">
        <v>247</v>
      </c>
      <c r="B25" s="5" t="s">
        <v>240</v>
      </c>
      <c r="C25" s="6">
        <v>0.75</v>
      </c>
      <c r="D25" s="86" t="s">
        <v>243</v>
      </c>
      <c r="E25" s="5">
        <v>150.30000000000001</v>
      </c>
      <c r="F25" s="5"/>
      <c r="G25" s="5">
        <v>75</v>
      </c>
      <c r="H25" s="5"/>
      <c r="I25" s="5">
        <v>75</v>
      </c>
      <c r="J25" s="7"/>
      <c r="K25" s="7"/>
      <c r="L25" s="7"/>
      <c r="M25" s="7"/>
      <c r="N25" s="87" t="s">
        <v>245</v>
      </c>
    </row>
    <row r="26" spans="1:14" ht="54" customHeight="1" x14ac:dyDescent="0.25">
      <c r="A26" s="85" t="s">
        <v>248</v>
      </c>
      <c r="B26" s="5" t="s">
        <v>240</v>
      </c>
      <c r="C26" s="6">
        <v>0.41</v>
      </c>
      <c r="D26" s="86" t="s">
        <v>243</v>
      </c>
      <c r="E26" s="5">
        <v>171.53</v>
      </c>
      <c r="F26" s="5"/>
      <c r="G26" s="5">
        <v>85</v>
      </c>
      <c r="H26" s="5"/>
      <c r="I26" s="5">
        <v>85</v>
      </c>
      <c r="J26" s="7"/>
      <c r="K26" s="7"/>
      <c r="L26" s="7"/>
      <c r="M26" s="7"/>
      <c r="N26" s="87" t="s">
        <v>245</v>
      </c>
    </row>
    <row r="27" spans="1:14" ht="22.5" customHeight="1" x14ac:dyDescent="0.25">
      <c r="A27" s="169"/>
      <c r="B27" s="169"/>
      <c r="C27" s="169"/>
      <c r="D27" s="169"/>
      <c r="E27" s="169"/>
      <c r="F27" s="169"/>
      <c r="G27" s="169"/>
      <c r="H27" s="169"/>
      <c r="I27" s="169"/>
      <c r="J27" s="169"/>
      <c r="K27" s="8"/>
      <c r="L27" s="8"/>
      <c r="M27" s="8"/>
      <c r="N27" s="8"/>
    </row>
    <row r="28" spans="1:14" ht="15.75" x14ac:dyDescent="0.25">
      <c r="A28" s="155" t="s">
        <v>66</v>
      </c>
      <c r="B28" s="155"/>
      <c r="C28" s="155"/>
      <c r="D28" s="155"/>
      <c r="E28" s="155"/>
      <c r="F28" s="155"/>
      <c r="G28" s="155"/>
      <c r="H28" s="155"/>
      <c r="I28" s="155"/>
      <c r="J28" s="155"/>
      <c r="K28" s="155"/>
      <c r="L28" s="155"/>
      <c r="M28" s="155"/>
      <c r="N28" s="155"/>
    </row>
    <row r="29" spans="1:14" ht="15.75" x14ac:dyDescent="0.25">
      <c r="A29" s="8"/>
      <c r="B29" s="8"/>
      <c r="C29" s="8"/>
      <c r="D29" s="8"/>
      <c r="E29" s="8"/>
      <c r="F29" s="65"/>
      <c r="G29" s="8"/>
      <c r="H29" s="8"/>
      <c r="I29" s="8"/>
      <c r="J29" s="8"/>
      <c r="K29" s="8"/>
      <c r="L29" s="8"/>
      <c r="M29" s="8"/>
      <c r="N29" s="8"/>
    </row>
    <row r="38" spans="5:5" x14ac:dyDescent="0.25">
      <c r="E38" s="1" t="s">
        <v>225</v>
      </c>
    </row>
  </sheetData>
  <mergeCells count="22">
    <mergeCell ref="A28:N28"/>
    <mergeCell ref="A8:N8"/>
    <mergeCell ref="A1:N1"/>
    <mergeCell ref="A3:C3"/>
    <mergeCell ref="D3:N3"/>
    <mergeCell ref="A4:C4"/>
    <mergeCell ref="D4:N4"/>
    <mergeCell ref="A5:C5"/>
    <mergeCell ref="D5:N5"/>
    <mergeCell ref="A6:C6"/>
    <mergeCell ref="D6:N6"/>
    <mergeCell ref="A7:N7"/>
    <mergeCell ref="A2:N2"/>
    <mergeCell ref="N9:N11"/>
    <mergeCell ref="A27:J27"/>
    <mergeCell ref="A9:A11"/>
    <mergeCell ref="B9:B11"/>
    <mergeCell ref="C9:C11"/>
    <mergeCell ref="D9:D11"/>
    <mergeCell ref="F9:I10"/>
    <mergeCell ref="J9:M10"/>
    <mergeCell ref="E9:E11"/>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C17"/>
  <sheetViews>
    <sheetView workbookViewId="0">
      <selection activeCell="C23" sqref="C23"/>
    </sheetView>
  </sheetViews>
  <sheetFormatPr baseColWidth="10" defaultRowHeight="15" x14ac:dyDescent="0.25"/>
  <cols>
    <col min="1" max="1" width="19.28515625" customWidth="1"/>
    <col min="2" max="2" width="25.5703125" customWidth="1"/>
    <col min="3" max="3" width="66" customWidth="1"/>
  </cols>
  <sheetData>
    <row r="1" spans="1:3" ht="19.5" thickBot="1" x14ac:dyDescent="0.3">
      <c r="A1" s="144" t="s">
        <v>23</v>
      </c>
      <c r="B1" s="145"/>
      <c r="C1" s="32" t="s">
        <v>24</v>
      </c>
    </row>
    <row r="2" spans="1:3" ht="32.25" thickBot="1" x14ac:dyDescent="0.3">
      <c r="A2" s="137" t="s">
        <v>25</v>
      </c>
      <c r="B2" s="138"/>
      <c r="C2" s="33" t="s">
        <v>106</v>
      </c>
    </row>
    <row r="3" spans="1:3" ht="48.75" customHeight="1" thickBot="1" x14ac:dyDescent="0.3">
      <c r="A3" s="137" t="s">
        <v>26</v>
      </c>
      <c r="B3" s="138"/>
      <c r="C3" s="34" t="s">
        <v>107</v>
      </c>
    </row>
    <row r="4" spans="1:3" ht="44.25" customHeight="1" thickBot="1" x14ac:dyDescent="0.3">
      <c r="A4" s="137" t="s">
        <v>27</v>
      </c>
      <c r="B4" s="138"/>
      <c r="C4" s="34" t="s">
        <v>108</v>
      </c>
    </row>
    <row r="5" spans="1:3" ht="32.25" customHeight="1" thickBot="1" x14ac:dyDescent="0.3">
      <c r="A5" s="137" t="s">
        <v>59</v>
      </c>
      <c r="B5" s="138"/>
      <c r="C5" s="34" t="s">
        <v>109</v>
      </c>
    </row>
    <row r="6" spans="1:3" ht="29.25" customHeight="1" thickBot="1" x14ac:dyDescent="0.3">
      <c r="A6" s="137" t="s">
        <v>110</v>
      </c>
      <c r="B6" s="138"/>
      <c r="C6" s="33" t="s">
        <v>111</v>
      </c>
    </row>
    <row r="7" spans="1:3" ht="16.5" thickBot="1" x14ac:dyDescent="0.3">
      <c r="A7" s="137" t="s">
        <v>29</v>
      </c>
      <c r="B7" s="138"/>
      <c r="C7" s="34" t="s">
        <v>112</v>
      </c>
    </row>
    <row r="8" spans="1:3" ht="16.5" thickBot="1" x14ac:dyDescent="0.3">
      <c r="A8" s="142" t="s">
        <v>30</v>
      </c>
      <c r="B8" s="35" t="s">
        <v>60</v>
      </c>
      <c r="C8" s="34" t="s">
        <v>113</v>
      </c>
    </row>
    <row r="9" spans="1:3" ht="16.5" thickBot="1" x14ac:dyDescent="0.3">
      <c r="A9" s="143"/>
      <c r="B9" s="35" t="s">
        <v>61</v>
      </c>
      <c r="C9" s="36"/>
    </row>
    <row r="10" spans="1:3" ht="16.5" thickBot="1" x14ac:dyDescent="0.3">
      <c r="A10" s="137" t="s">
        <v>31</v>
      </c>
      <c r="B10" s="138"/>
      <c r="C10" s="34" t="s">
        <v>184</v>
      </c>
    </row>
    <row r="11" spans="1:3" ht="16.5" thickBot="1" x14ac:dyDescent="0.3">
      <c r="A11" s="137" t="s">
        <v>32</v>
      </c>
      <c r="B11" s="138"/>
      <c r="C11" s="37" t="s">
        <v>114</v>
      </c>
    </row>
    <row r="12" spans="1:3" ht="16.5" thickBot="1" x14ac:dyDescent="0.3">
      <c r="A12" s="137" t="s">
        <v>115</v>
      </c>
      <c r="B12" s="138"/>
      <c r="C12" s="34" t="s">
        <v>116</v>
      </c>
    </row>
    <row r="13" spans="1:3" ht="16.5" thickBot="1" x14ac:dyDescent="0.3">
      <c r="A13" s="137" t="s">
        <v>117</v>
      </c>
      <c r="B13" s="138"/>
      <c r="C13" s="37" t="s">
        <v>118</v>
      </c>
    </row>
    <row r="14" spans="1:3" ht="48" thickBot="1" x14ac:dyDescent="0.3">
      <c r="A14" s="137" t="s">
        <v>34</v>
      </c>
      <c r="B14" s="138"/>
      <c r="C14" s="34" t="s">
        <v>119</v>
      </c>
    </row>
    <row r="15" spans="1:3" ht="16.5" thickBot="1" x14ac:dyDescent="0.3">
      <c r="A15" s="137" t="s">
        <v>37</v>
      </c>
      <c r="B15" s="138"/>
      <c r="C15" s="34" t="s">
        <v>120</v>
      </c>
    </row>
    <row r="16" spans="1:3" ht="16.5" thickBot="1" x14ac:dyDescent="0.3">
      <c r="A16" s="137" t="s">
        <v>38</v>
      </c>
      <c r="B16" s="138"/>
      <c r="C16" s="34"/>
    </row>
    <row r="17" spans="1:3" ht="15.75" thickBot="1" x14ac:dyDescent="0.3">
      <c r="A17" s="139" t="s">
        <v>121</v>
      </c>
      <c r="B17" s="140"/>
      <c r="C17" s="141"/>
    </row>
  </sheetData>
  <mergeCells count="16">
    <mergeCell ref="A6:B6"/>
    <mergeCell ref="A1:B1"/>
    <mergeCell ref="A2:B2"/>
    <mergeCell ref="A3:B3"/>
    <mergeCell ref="A4:B4"/>
    <mergeCell ref="A5:B5"/>
    <mergeCell ref="A14:B14"/>
    <mergeCell ref="A15:B15"/>
    <mergeCell ref="A16:B16"/>
    <mergeCell ref="A17:C17"/>
    <mergeCell ref="A7:B7"/>
    <mergeCell ref="A8:A9"/>
    <mergeCell ref="A10:B10"/>
    <mergeCell ref="A11:B11"/>
    <mergeCell ref="A12:B12"/>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17"/>
  <sheetViews>
    <sheetView workbookViewId="0">
      <selection sqref="A1:XFD1048576"/>
    </sheetView>
  </sheetViews>
  <sheetFormatPr baseColWidth="10" defaultRowHeight="15" x14ac:dyDescent="0.25"/>
  <cols>
    <col min="1" max="1" width="19.28515625" customWidth="1"/>
    <col min="2" max="2" width="25.5703125" customWidth="1"/>
    <col min="3" max="3" width="62.5703125" customWidth="1"/>
  </cols>
  <sheetData>
    <row r="1" spans="1:3" ht="19.5" thickBot="1" x14ac:dyDescent="0.3">
      <c r="A1" s="144" t="s">
        <v>23</v>
      </c>
      <c r="B1" s="145"/>
      <c r="C1" s="84" t="s">
        <v>24</v>
      </c>
    </row>
    <row r="2" spans="1:3" ht="32.25" thickBot="1" x14ac:dyDescent="0.3">
      <c r="A2" s="137" t="s">
        <v>25</v>
      </c>
      <c r="B2" s="138"/>
      <c r="C2" s="33" t="s">
        <v>258</v>
      </c>
    </row>
    <row r="3" spans="1:3" ht="63.75" thickBot="1" x14ac:dyDescent="0.3">
      <c r="A3" s="137" t="s">
        <v>26</v>
      </c>
      <c r="B3" s="138"/>
      <c r="C3" s="33" t="s">
        <v>259</v>
      </c>
    </row>
    <row r="4" spans="1:3" ht="16.5" thickBot="1" x14ac:dyDescent="0.3">
      <c r="A4" s="137" t="s">
        <v>27</v>
      </c>
      <c r="B4" s="138"/>
      <c r="C4" s="34" t="s">
        <v>260</v>
      </c>
    </row>
    <row r="5" spans="1:3" ht="32.25" thickBot="1" x14ac:dyDescent="0.3">
      <c r="A5" s="137" t="s">
        <v>122</v>
      </c>
      <c r="B5" s="138"/>
      <c r="C5" s="34" t="s">
        <v>256</v>
      </c>
    </row>
    <row r="6" spans="1:3" ht="16.5" thickBot="1" x14ac:dyDescent="0.3">
      <c r="A6" s="137" t="s">
        <v>110</v>
      </c>
      <c r="B6" s="138"/>
      <c r="C6" s="33" t="s">
        <v>111</v>
      </c>
    </row>
    <row r="7" spans="1:3" ht="32.25" thickBot="1" x14ac:dyDescent="0.3">
      <c r="A7" s="137" t="s">
        <v>29</v>
      </c>
      <c r="B7" s="138"/>
      <c r="C7" s="34" t="s">
        <v>257</v>
      </c>
    </row>
    <row r="8" spans="1:3" ht="16.5" thickBot="1" x14ac:dyDescent="0.3">
      <c r="A8" s="142" t="s">
        <v>30</v>
      </c>
      <c r="B8" s="35" t="s">
        <v>60</v>
      </c>
      <c r="C8" s="34" t="s">
        <v>123</v>
      </c>
    </row>
    <row r="9" spans="1:3" ht="16.5" thickBot="1" x14ac:dyDescent="0.3">
      <c r="A9" s="143"/>
      <c r="B9" s="35" t="s">
        <v>61</v>
      </c>
      <c r="C9" s="36"/>
    </row>
    <row r="10" spans="1:3" ht="16.5" thickBot="1" x14ac:dyDescent="0.3">
      <c r="A10" s="137" t="s">
        <v>31</v>
      </c>
      <c r="B10" s="138"/>
      <c r="C10" s="34" t="s">
        <v>82</v>
      </c>
    </row>
    <row r="11" spans="1:3" ht="32.25" thickBot="1" x14ac:dyDescent="0.3">
      <c r="A11" s="137" t="s">
        <v>32</v>
      </c>
      <c r="B11" s="138"/>
      <c r="C11" s="37" t="s">
        <v>261</v>
      </c>
    </row>
    <row r="12" spans="1:3" ht="16.5" thickBot="1" x14ac:dyDescent="0.3">
      <c r="A12" s="137" t="s">
        <v>115</v>
      </c>
      <c r="B12" s="138"/>
      <c r="C12" s="34" t="s">
        <v>124</v>
      </c>
    </row>
    <row r="13" spans="1:3" ht="16.5" thickBot="1" x14ac:dyDescent="0.3">
      <c r="A13" s="137" t="s">
        <v>117</v>
      </c>
      <c r="B13" s="138"/>
      <c r="C13" s="37" t="s">
        <v>125</v>
      </c>
    </row>
    <row r="14" spans="1:3" ht="48" thickBot="1" x14ac:dyDescent="0.3">
      <c r="A14" s="137" t="s">
        <v>34</v>
      </c>
      <c r="B14" s="138"/>
      <c r="C14" s="34" t="s">
        <v>126</v>
      </c>
    </row>
    <row r="15" spans="1:3" ht="16.5" thickBot="1" x14ac:dyDescent="0.3">
      <c r="A15" s="137" t="s">
        <v>37</v>
      </c>
      <c r="B15" s="138"/>
      <c r="C15" s="38" t="s">
        <v>120</v>
      </c>
    </row>
    <row r="16" spans="1:3" ht="16.5" thickBot="1" x14ac:dyDescent="0.3">
      <c r="A16" s="137" t="s">
        <v>38</v>
      </c>
      <c r="B16" s="138"/>
      <c r="C16" s="34"/>
    </row>
    <row r="17" spans="1:3" ht="15.75" thickBot="1" x14ac:dyDescent="0.3">
      <c r="A17" s="139" t="s">
        <v>121</v>
      </c>
      <c r="B17" s="140"/>
      <c r="C17" s="141"/>
    </row>
  </sheetData>
  <mergeCells count="16">
    <mergeCell ref="A6:B6"/>
    <mergeCell ref="A1:B1"/>
    <mergeCell ref="A2:B2"/>
    <mergeCell ref="A3:B3"/>
    <mergeCell ref="A4:B4"/>
    <mergeCell ref="A5:B5"/>
    <mergeCell ref="A14:B14"/>
    <mergeCell ref="A15:B15"/>
    <mergeCell ref="A16:B16"/>
    <mergeCell ref="A17:C17"/>
    <mergeCell ref="A7:B7"/>
    <mergeCell ref="A8:A9"/>
    <mergeCell ref="A10:B10"/>
    <mergeCell ref="A11:B11"/>
    <mergeCell ref="A12:B12"/>
    <mergeCell ref="A13:B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C17"/>
  <sheetViews>
    <sheetView workbookViewId="0">
      <selection activeCell="C4" sqref="C4"/>
    </sheetView>
  </sheetViews>
  <sheetFormatPr baseColWidth="10" defaultRowHeight="15" x14ac:dyDescent="0.25"/>
  <cols>
    <col min="1" max="1" width="19.28515625" customWidth="1"/>
    <col min="2" max="2" width="25.5703125" customWidth="1"/>
    <col min="3" max="3" width="63.7109375" customWidth="1"/>
  </cols>
  <sheetData>
    <row r="1" spans="1:3" ht="19.5" thickBot="1" x14ac:dyDescent="0.3">
      <c r="A1" s="144" t="s">
        <v>23</v>
      </c>
      <c r="B1" s="145"/>
      <c r="C1" s="84" t="s">
        <v>24</v>
      </c>
    </row>
    <row r="2" spans="1:3" ht="38.25" customHeight="1" thickBot="1" x14ac:dyDescent="0.3">
      <c r="A2" s="137" t="s">
        <v>25</v>
      </c>
      <c r="B2" s="138"/>
      <c r="C2" s="33" t="s">
        <v>262</v>
      </c>
    </row>
    <row r="3" spans="1:3" ht="48" thickBot="1" x14ac:dyDescent="0.3">
      <c r="A3" s="137" t="s">
        <v>26</v>
      </c>
      <c r="B3" s="138"/>
      <c r="C3" s="33" t="s">
        <v>263</v>
      </c>
    </row>
    <row r="4" spans="1:3" ht="16.5" thickBot="1" x14ac:dyDescent="0.3">
      <c r="A4" s="137" t="s">
        <v>27</v>
      </c>
      <c r="B4" s="138"/>
      <c r="C4" s="34" t="s">
        <v>260</v>
      </c>
    </row>
    <row r="5" spans="1:3" ht="32.25" thickBot="1" x14ac:dyDescent="0.3">
      <c r="A5" s="137" t="s">
        <v>122</v>
      </c>
      <c r="B5" s="138"/>
      <c r="C5" s="34" t="s">
        <v>256</v>
      </c>
    </row>
    <row r="6" spans="1:3" ht="16.5" thickBot="1" x14ac:dyDescent="0.3">
      <c r="A6" s="137" t="s">
        <v>110</v>
      </c>
      <c r="B6" s="138"/>
      <c r="C6" s="33" t="s">
        <v>111</v>
      </c>
    </row>
    <row r="7" spans="1:3" ht="32.25" thickBot="1" x14ac:dyDescent="0.3">
      <c r="A7" s="137" t="s">
        <v>29</v>
      </c>
      <c r="B7" s="138"/>
      <c r="C7" s="34" t="s">
        <v>257</v>
      </c>
    </row>
    <row r="8" spans="1:3" ht="16.5" thickBot="1" x14ac:dyDescent="0.3">
      <c r="A8" s="142" t="s">
        <v>30</v>
      </c>
      <c r="B8" s="35" t="s">
        <v>60</v>
      </c>
      <c r="C8" s="34" t="s">
        <v>123</v>
      </c>
    </row>
    <row r="9" spans="1:3" ht="16.5" thickBot="1" x14ac:dyDescent="0.3">
      <c r="A9" s="143"/>
      <c r="B9" s="35" t="s">
        <v>61</v>
      </c>
      <c r="C9" s="36"/>
    </row>
    <row r="10" spans="1:3" ht="16.5" thickBot="1" x14ac:dyDescent="0.3">
      <c r="A10" s="137" t="s">
        <v>31</v>
      </c>
      <c r="B10" s="138"/>
      <c r="C10" s="34" t="s">
        <v>82</v>
      </c>
    </row>
    <row r="11" spans="1:3" ht="32.25" thickBot="1" x14ac:dyDescent="0.3">
      <c r="A11" s="137" t="s">
        <v>32</v>
      </c>
      <c r="B11" s="138"/>
      <c r="C11" s="37" t="s">
        <v>261</v>
      </c>
    </row>
    <row r="12" spans="1:3" ht="16.5" thickBot="1" x14ac:dyDescent="0.3">
      <c r="A12" s="137" t="s">
        <v>115</v>
      </c>
      <c r="B12" s="138"/>
      <c r="C12" s="34" t="s">
        <v>124</v>
      </c>
    </row>
    <row r="13" spans="1:3" ht="16.5" thickBot="1" x14ac:dyDescent="0.3">
      <c r="A13" s="137" t="s">
        <v>117</v>
      </c>
      <c r="B13" s="138"/>
      <c r="C13" s="37" t="s">
        <v>125</v>
      </c>
    </row>
    <row r="14" spans="1:3" ht="48" thickBot="1" x14ac:dyDescent="0.3">
      <c r="A14" s="137" t="s">
        <v>34</v>
      </c>
      <c r="B14" s="138"/>
      <c r="C14" s="34" t="s">
        <v>126</v>
      </c>
    </row>
    <row r="15" spans="1:3" ht="16.5" thickBot="1" x14ac:dyDescent="0.3">
      <c r="A15" s="146" t="s">
        <v>37</v>
      </c>
      <c r="B15" s="147"/>
      <c r="C15" s="38" t="s">
        <v>120</v>
      </c>
    </row>
    <row r="16" spans="1:3" ht="15.75" x14ac:dyDescent="0.25">
      <c r="A16" s="148" t="s">
        <v>38</v>
      </c>
      <c r="B16" s="148"/>
      <c r="C16" s="39"/>
    </row>
    <row r="17" spans="1:3" x14ac:dyDescent="0.25">
      <c r="A17" s="149" t="s">
        <v>121</v>
      </c>
      <c r="B17" s="150"/>
      <c r="C17" s="151"/>
    </row>
  </sheetData>
  <mergeCells count="16">
    <mergeCell ref="A6:B6"/>
    <mergeCell ref="A1:B1"/>
    <mergeCell ref="A2:B2"/>
    <mergeCell ref="A3:B3"/>
    <mergeCell ref="A4:B4"/>
    <mergeCell ref="A5:B5"/>
    <mergeCell ref="A14:B14"/>
    <mergeCell ref="A15:B15"/>
    <mergeCell ref="A16:B16"/>
    <mergeCell ref="A17:C17"/>
    <mergeCell ref="A7:B7"/>
    <mergeCell ref="A8:A9"/>
    <mergeCell ref="A10:B10"/>
    <mergeCell ref="A11:B11"/>
    <mergeCell ref="A12:B12"/>
    <mergeCell ref="A13:B1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C19"/>
  <sheetViews>
    <sheetView topLeftCell="A3" workbookViewId="0">
      <selection activeCell="B20" sqref="B20"/>
    </sheetView>
  </sheetViews>
  <sheetFormatPr baseColWidth="10" defaultRowHeight="15" x14ac:dyDescent="0.25"/>
  <cols>
    <col min="1" max="1" width="44" customWidth="1"/>
    <col min="2" max="2" width="66.28515625" customWidth="1"/>
  </cols>
  <sheetData>
    <row r="1" spans="1:3" ht="15.75" x14ac:dyDescent="0.25">
      <c r="A1" s="40" t="s">
        <v>23</v>
      </c>
      <c r="B1" s="40" t="s">
        <v>24</v>
      </c>
    </row>
    <row r="2" spans="1:3" ht="31.5" x14ac:dyDescent="0.25">
      <c r="A2" s="41" t="s">
        <v>25</v>
      </c>
      <c r="B2" s="47" t="s">
        <v>201</v>
      </c>
    </row>
    <row r="3" spans="1:3" ht="47.25" x14ac:dyDescent="0.25">
      <c r="A3" s="43" t="s">
        <v>26</v>
      </c>
      <c r="B3" s="48" t="s">
        <v>267</v>
      </c>
      <c r="C3" s="152"/>
    </row>
    <row r="4" spans="1:3" ht="16.5" thickBot="1" x14ac:dyDescent="0.3">
      <c r="A4" s="45" t="s">
        <v>27</v>
      </c>
      <c r="B4" s="34" t="s">
        <v>260</v>
      </c>
      <c r="C4" s="152"/>
    </row>
    <row r="5" spans="1:3" ht="15.75" x14ac:dyDescent="0.25">
      <c r="A5" s="45" t="s">
        <v>127</v>
      </c>
      <c r="B5" s="46" t="s">
        <v>264</v>
      </c>
    </row>
    <row r="6" spans="1:3" ht="15.75" x14ac:dyDescent="0.25">
      <c r="A6" s="45" t="s">
        <v>28</v>
      </c>
      <c r="B6" s="46" t="s">
        <v>111</v>
      </c>
    </row>
    <row r="7" spans="1:3" ht="31.5" x14ac:dyDescent="0.25">
      <c r="A7" s="45" t="s">
        <v>29</v>
      </c>
      <c r="B7" s="46" t="s">
        <v>265</v>
      </c>
    </row>
    <row r="8" spans="1:3" ht="31.5" x14ac:dyDescent="0.25">
      <c r="A8" s="45" t="s">
        <v>30</v>
      </c>
      <c r="B8" s="44" t="s">
        <v>185</v>
      </c>
    </row>
    <row r="9" spans="1:3" ht="15.75" x14ac:dyDescent="0.25">
      <c r="A9" s="45" t="s">
        <v>31</v>
      </c>
      <c r="B9" s="46" t="s">
        <v>129</v>
      </c>
    </row>
    <row r="10" spans="1:3" ht="31.5" x14ac:dyDescent="0.25">
      <c r="A10" s="45" t="s">
        <v>32</v>
      </c>
      <c r="B10" s="46" t="s">
        <v>266</v>
      </c>
    </row>
    <row r="11" spans="1:3" ht="15.75" x14ac:dyDescent="0.25">
      <c r="A11" s="45" t="s">
        <v>33</v>
      </c>
      <c r="B11" s="46" t="s">
        <v>130</v>
      </c>
    </row>
    <row r="12" spans="1:3" ht="15.75" x14ac:dyDescent="0.25">
      <c r="A12" s="45" t="s">
        <v>117</v>
      </c>
      <c r="B12" s="46" t="s">
        <v>131</v>
      </c>
    </row>
    <row r="13" spans="1:3" ht="15.75" x14ac:dyDescent="0.25">
      <c r="A13" s="45" t="s">
        <v>34</v>
      </c>
      <c r="B13" s="46" t="s">
        <v>132</v>
      </c>
    </row>
    <row r="14" spans="1:3" ht="15.75" x14ac:dyDescent="0.25">
      <c r="A14" s="45"/>
      <c r="B14" s="46" t="s">
        <v>136</v>
      </c>
    </row>
    <row r="15" spans="1:3" ht="15.75" x14ac:dyDescent="0.25">
      <c r="A15" s="45"/>
      <c r="B15" s="46" t="s">
        <v>36</v>
      </c>
    </row>
    <row r="16" spans="1:3" ht="15.75" x14ac:dyDescent="0.25">
      <c r="A16" s="45"/>
      <c r="B16" s="46" t="s">
        <v>133</v>
      </c>
    </row>
    <row r="17" spans="1:2" ht="15.75" x14ac:dyDescent="0.25">
      <c r="A17" s="45" t="s">
        <v>37</v>
      </c>
      <c r="B17" s="46" t="s">
        <v>120</v>
      </c>
    </row>
    <row r="18" spans="1:2" ht="15.75" x14ac:dyDescent="0.25">
      <c r="A18" s="45" t="s">
        <v>38</v>
      </c>
      <c r="B18" s="46"/>
    </row>
    <row r="19" spans="1:2" ht="15.75" x14ac:dyDescent="0.25">
      <c r="A19" s="45" t="s">
        <v>134</v>
      </c>
      <c r="B19" s="46" t="s">
        <v>135</v>
      </c>
    </row>
  </sheetData>
  <mergeCells count="1">
    <mergeCell ref="C3: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D19"/>
  <sheetViews>
    <sheetView workbookViewId="0">
      <selection activeCell="B4" sqref="B4:B6"/>
    </sheetView>
  </sheetViews>
  <sheetFormatPr baseColWidth="10" defaultRowHeight="15" x14ac:dyDescent="0.25"/>
  <cols>
    <col min="1" max="1" width="44" customWidth="1"/>
    <col min="2" max="2" width="67.140625" customWidth="1"/>
    <col min="4" max="4" width="53.5703125" customWidth="1"/>
  </cols>
  <sheetData>
    <row r="1" spans="1:4" ht="15.75" x14ac:dyDescent="0.25">
      <c r="A1" s="40" t="s">
        <v>23</v>
      </c>
      <c r="B1" s="40" t="s">
        <v>24</v>
      </c>
    </row>
    <row r="2" spans="1:4" ht="31.5" x14ac:dyDescent="0.25">
      <c r="A2" s="41" t="s">
        <v>25</v>
      </c>
      <c r="B2" s="42" t="s">
        <v>268</v>
      </c>
    </row>
    <row r="3" spans="1:4" ht="78.75" x14ac:dyDescent="0.25">
      <c r="A3" s="43" t="s">
        <v>26</v>
      </c>
      <c r="B3" s="49" t="s">
        <v>137</v>
      </c>
      <c r="C3" s="152"/>
      <c r="D3" s="50"/>
    </row>
    <row r="4" spans="1:4" ht="15.75" x14ac:dyDescent="0.25">
      <c r="A4" s="45" t="s">
        <v>27</v>
      </c>
      <c r="B4" s="48" t="s">
        <v>138</v>
      </c>
      <c r="C4" s="152"/>
    </row>
    <row r="5" spans="1:4" ht="15.75" x14ac:dyDescent="0.25">
      <c r="A5" s="45" t="s">
        <v>127</v>
      </c>
      <c r="B5" s="46" t="s">
        <v>139</v>
      </c>
    </row>
    <row r="6" spans="1:4" ht="15.75" x14ac:dyDescent="0.25">
      <c r="A6" s="45" t="s">
        <v>28</v>
      </c>
      <c r="B6" s="46" t="s">
        <v>111</v>
      </c>
    </row>
    <row r="7" spans="1:4" ht="15.75" x14ac:dyDescent="0.25">
      <c r="A7" s="45" t="s">
        <v>29</v>
      </c>
      <c r="B7" s="46" t="s">
        <v>140</v>
      </c>
    </row>
    <row r="8" spans="1:4" ht="31.5" x14ac:dyDescent="0.25">
      <c r="A8" s="45" t="s">
        <v>30</v>
      </c>
      <c r="B8" s="44" t="s">
        <v>186</v>
      </c>
    </row>
    <row r="9" spans="1:4" ht="15.75" x14ac:dyDescent="0.25">
      <c r="A9" s="45" t="s">
        <v>31</v>
      </c>
      <c r="B9" s="46" t="s">
        <v>129</v>
      </c>
    </row>
    <row r="10" spans="1:4" ht="15.75" x14ac:dyDescent="0.25">
      <c r="A10" s="45" t="s">
        <v>32</v>
      </c>
      <c r="B10" s="44" t="s">
        <v>141</v>
      </c>
    </row>
    <row r="11" spans="1:4" ht="15.75" x14ac:dyDescent="0.25">
      <c r="A11" s="45" t="s">
        <v>33</v>
      </c>
      <c r="B11" s="46" t="s">
        <v>130</v>
      </c>
    </row>
    <row r="12" spans="1:4" ht="15.75" x14ac:dyDescent="0.25">
      <c r="A12" s="45" t="s">
        <v>117</v>
      </c>
      <c r="B12" s="46" t="s">
        <v>142</v>
      </c>
    </row>
    <row r="13" spans="1:4" ht="15.75" x14ac:dyDescent="0.25">
      <c r="A13" s="45" t="s">
        <v>34</v>
      </c>
      <c r="B13" s="46" t="s">
        <v>132</v>
      </c>
    </row>
    <row r="14" spans="1:4" ht="15.75" x14ac:dyDescent="0.25">
      <c r="A14" s="45"/>
      <c r="B14" s="46" t="s">
        <v>35</v>
      </c>
    </row>
    <row r="15" spans="1:4" ht="15.75" x14ac:dyDescent="0.25">
      <c r="A15" s="45"/>
      <c r="B15" s="46" t="s">
        <v>143</v>
      </c>
    </row>
    <row r="16" spans="1:4" ht="15.75" x14ac:dyDescent="0.25">
      <c r="A16" s="45"/>
      <c r="B16" s="46" t="s">
        <v>133</v>
      </c>
    </row>
    <row r="17" spans="1:2" ht="15.75" x14ac:dyDescent="0.25">
      <c r="A17" s="45" t="s">
        <v>37</v>
      </c>
      <c r="B17" s="46" t="s">
        <v>120</v>
      </c>
    </row>
    <row r="18" spans="1:2" ht="15.75" x14ac:dyDescent="0.25">
      <c r="A18" s="45" t="s">
        <v>38</v>
      </c>
      <c r="B18" s="46"/>
    </row>
    <row r="19" spans="1:2" ht="15.75" x14ac:dyDescent="0.25">
      <c r="A19" s="47" t="s">
        <v>134</v>
      </c>
      <c r="B19" s="46" t="s">
        <v>135</v>
      </c>
    </row>
  </sheetData>
  <mergeCells count="1">
    <mergeCell ref="C3: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B19"/>
  <sheetViews>
    <sheetView topLeftCell="A3" workbookViewId="0">
      <selection activeCell="B20" sqref="B20"/>
    </sheetView>
  </sheetViews>
  <sheetFormatPr baseColWidth="10" defaultRowHeight="15" x14ac:dyDescent="0.25"/>
  <cols>
    <col min="1" max="1" width="38.42578125" customWidth="1"/>
    <col min="2" max="2" width="65.85546875" customWidth="1"/>
  </cols>
  <sheetData>
    <row r="1" spans="1:2" x14ac:dyDescent="0.25">
      <c r="A1" s="51" t="s">
        <v>23</v>
      </c>
      <c r="B1" s="51" t="s">
        <v>24</v>
      </c>
    </row>
    <row r="2" spans="1:2" ht="30" x14ac:dyDescent="0.25">
      <c r="A2" s="52" t="s">
        <v>25</v>
      </c>
      <c r="B2" s="53" t="s">
        <v>204</v>
      </c>
    </row>
    <row r="3" spans="1:2" ht="60" x14ac:dyDescent="0.25">
      <c r="A3" s="54" t="s">
        <v>26</v>
      </c>
      <c r="B3" s="55" t="s">
        <v>269</v>
      </c>
    </row>
    <row r="4" spans="1:2" ht="30" x14ac:dyDescent="0.25">
      <c r="A4" s="56" t="s">
        <v>27</v>
      </c>
      <c r="B4" s="3" t="s">
        <v>270</v>
      </c>
    </row>
    <row r="5" spans="1:2" x14ac:dyDescent="0.25">
      <c r="A5" s="56" t="s">
        <v>127</v>
      </c>
      <c r="B5" s="3" t="s">
        <v>144</v>
      </c>
    </row>
    <row r="6" spans="1:2" x14ac:dyDescent="0.25">
      <c r="A6" s="56" t="s">
        <v>28</v>
      </c>
      <c r="B6" s="3" t="s">
        <v>111</v>
      </c>
    </row>
    <row r="7" spans="1:2" ht="30" x14ac:dyDescent="0.25">
      <c r="A7" s="56" t="s">
        <v>29</v>
      </c>
      <c r="B7" s="3" t="s">
        <v>271</v>
      </c>
    </row>
    <row r="8" spans="1:2" ht="30" x14ac:dyDescent="0.25">
      <c r="A8" s="56" t="s">
        <v>30</v>
      </c>
      <c r="B8" s="55" t="s">
        <v>187</v>
      </c>
    </row>
    <row r="9" spans="1:2" x14ac:dyDescent="0.25">
      <c r="A9" s="56" t="s">
        <v>31</v>
      </c>
      <c r="B9" s="55" t="s">
        <v>188</v>
      </c>
    </row>
    <row r="10" spans="1:2" x14ac:dyDescent="0.25">
      <c r="A10" s="56" t="s">
        <v>32</v>
      </c>
      <c r="B10" s="3" t="s">
        <v>272</v>
      </c>
    </row>
    <row r="11" spans="1:2" x14ac:dyDescent="0.25">
      <c r="A11" s="56" t="s">
        <v>33</v>
      </c>
      <c r="B11" s="3" t="s">
        <v>130</v>
      </c>
    </row>
    <row r="12" spans="1:2" x14ac:dyDescent="0.25">
      <c r="A12" s="56" t="s">
        <v>117</v>
      </c>
      <c r="B12" s="3" t="s">
        <v>145</v>
      </c>
    </row>
    <row r="13" spans="1:2" x14ac:dyDescent="0.25">
      <c r="A13" s="56" t="s">
        <v>34</v>
      </c>
      <c r="B13" s="3" t="s">
        <v>132</v>
      </c>
    </row>
    <row r="14" spans="1:2" x14ac:dyDescent="0.25">
      <c r="A14" s="56"/>
      <c r="B14" s="3" t="s">
        <v>35</v>
      </c>
    </row>
    <row r="15" spans="1:2" x14ac:dyDescent="0.25">
      <c r="A15" s="56"/>
      <c r="B15" s="3" t="s">
        <v>146</v>
      </c>
    </row>
    <row r="16" spans="1:2" x14ac:dyDescent="0.25">
      <c r="A16" s="56"/>
      <c r="B16" s="3" t="s">
        <v>58</v>
      </c>
    </row>
    <row r="17" spans="1:2" x14ac:dyDescent="0.25">
      <c r="A17" s="56" t="s">
        <v>37</v>
      </c>
      <c r="B17" s="3" t="s">
        <v>147</v>
      </c>
    </row>
    <row r="18" spans="1:2" x14ac:dyDescent="0.25">
      <c r="A18" s="56" t="s">
        <v>38</v>
      </c>
      <c r="B18" s="3"/>
    </row>
    <row r="19" spans="1:2" x14ac:dyDescent="0.25">
      <c r="A19" s="56" t="s">
        <v>134</v>
      </c>
      <c r="B19" s="3"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B19"/>
  <sheetViews>
    <sheetView workbookViewId="0">
      <selection activeCell="B20" sqref="B20"/>
    </sheetView>
  </sheetViews>
  <sheetFormatPr baseColWidth="10" defaultRowHeight="15" x14ac:dyDescent="0.25"/>
  <cols>
    <col min="1" max="1" width="39" customWidth="1"/>
    <col min="2" max="2" width="71" customWidth="1"/>
  </cols>
  <sheetData>
    <row r="1" spans="1:2" x14ac:dyDescent="0.25">
      <c r="A1" s="51" t="s">
        <v>23</v>
      </c>
      <c r="B1" s="51" t="s">
        <v>24</v>
      </c>
    </row>
    <row r="2" spans="1:2" x14ac:dyDescent="0.25">
      <c r="A2" s="52" t="s">
        <v>25</v>
      </c>
      <c r="B2" s="53" t="s">
        <v>206</v>
      </c>
    </row>
    <row r="3" spans="1:2" ht="45" x14ac:dyDescent="0.25">
      <c r="A3" s="54" t="s">
        <v>26</v>
      </c>
      <c r="B3" s="57" t="s">
        <v>273</v>
      </c>
    </row>
    <row r="4" spans="1:2" ht="15.75" x14ac:dyDescent="0.25">
      <c r="A4" s="56" t="s">
        <v>27</v>
      </c>
      <c r="B4" s="46" t="s">
        <v>138</v>
      </c>
    </row>
    <row r="5" spans="1:2" ht="15.75" x14ac:dyDescent="0.25">
      <c r="A5" s="56" t="s">
        <v>127</v>
      </c>
      <c r="B5" s="46" t="s">
        <v>139</v>
      </c>
    </row>
    <row r="6" spans="1:2" ht="15.75" x14ac:dyDescent="0.25">
      <c r="A6" s="56" t="s">
        <v>28</v>
      </c>
      <c r="B6" s="46" t="s">
        <v>111</v>
      </c>
    </row>
    <row r="7" spans="1:2" ht="45" x14ac:dyDescent="0.25">
      <c r="A7" s="56" t="s">
        <v>29</v>
      </c>
      <c r="B7" s="3" t="s">
        <v>273</v>
      </c>
    </row>
    <row r="8" spans="1:2" ht="30" x14ac:dyDescent="0.25">
      <c r="A8" s="56" t="s">
        <v>30</v>
      </c>
      <c r="B8" s="55" t="s">
        <v>187</v>
      </c>
    </row>
    <row r="9" spans="1:2" x14ac:dyDescent="0.25">
      <c r="A9" s="56" t="s">
        <v>31</v>
      </c>
      <c r="B9" s="3" t="s">
        <v>82</v>
      </c>
    </row>
    <row r="10" spans="1:2" x14ac:dyDescent="0.25">
      <c r="A10" s="56" t="s">
        <v>32</v>
      </c>
      <c r="B10" s="3" t="s">
        <v>274</v>
      </c>
    </row>
    <row r="11" spans="1:2" x14ac:dyDescent="0.25">
      <c r="A11" s="56" t="s">
        <v>33</v>
      </c>
      <c r="B11" s="3" t="s">
        <v>130</v>
      </c>
    </row>
    <row r="12" spans="1:2" x14ac:dyDescent="0.25">
      <c r="A12" s="56" t="s">
        <v>117</v>
      </c>
      <c r="B12" s="3" t="s">
        <v>148</v>
      </c>
    </row>
    <row r="13" spans="1:2" x14ac:dyDescent="0.25">
      <c r="A13" s="56" t="s">
        <v>34</v>
      </c>
      <c r="B13" s="3" t="s">
        <v>132</v>
      </c>
    </row>
    <row r="14" spans="1:2" x14ac:dyDescent="0.25">
      <c r="A14" s="56"/>
      <c r="B14" s="3" t="s">
        <v>35</v>
      </c>
    </row>
    <row r="15" spans="1:2" x14ac:dyDescent="0.25">
      <c r="A15" s="56"/>
      <c r="B15" s="3" t="s">
        <v>36</v>
      </c>
    </row>
    <row r="16" spans="1:2" x14ac:dyDescent="0.25">
      <c r="A16" s="56"/>
      <c r="B16" s="3" t="s">
        <v>149</v>
      </c>
    </row>
    <row r="17" spans="1:2" x14ac:dyDescent="0.25">
      <c r="A17" s="56" t="s">
        <v>37</v>
      </c>
      <c r="B17" s="3" t="s">
        <v>120</v>
      </c>
    </row>
    <row r="18" spans="1:2" x14ac:dyDescent="0.25">
      <c r="A18" s="56" t="s">
        <v>38</v>
      </c>
      <c r="B18" s="3"/>
    </row>
    <row r="19" spans="1:2" x14ac:dyDescent="0.25">
      <c r="A19" s="56" t="s">
        <v>134</v>
      </c>
      <c r="B19" s="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B24"/>
  <sheetViews>
    <sheetView workbookViewId="0">
      <selection activeCell="B14" sqref="B14"/>
    </sheetView>
  </sheetViews>
  <sheetFormatPr baseColWidth="10" defaultRowHeight="15" x14ac:dyDescent="0.25"/>
  <cols>
    <col min="1" max="1" width="38.42578125" customWidth="1"/>
    <col min="2" max="2" width="74.28515625" customWidth="1"/>
  </cols>
  <sheetData>
    <row r="1" spans="1:2" x14ac:dyDescent="0.25">
      <c r="A1" s="51" t="s">
        <v>23</v>
      </c>
      <c r="B1" s="51" t="s">
        <v>24</v>
      </c>
    </row>
    <row r="2" spans="1:2" x14ac:dyDescent="0.25">
      <c r="A2" s="52" t="s">
        <v>25</v>
      </c>
      <c r="B2" s="53" t="s">
        <v>150</v>
      </c>
    </row>
    <row r="3" spans="1:2" ht="30" x14ac:dyDescent="0.25">
      <c r="A3" s="54" t="s">
        <v>26</v>
      </c>
      <c r="B3" s="55" t="s">
        <v>275</v>
      </c>
    </row>
    <row r="4" spans="1:2" x14ac:dyDescent="0.25">
      <c r="A4" s="56" t="s">
        <v>27</v>
      </c>
      <c r="B4" s="3" t="s">
        <v>151</v>
      </c>
    </row>
    <row r="5" spans="1:2" x14ac:dyDescent="0.25">
      <c r="A5" s="56" t="s">
        <v>127</v>
      </c>
      <c r="B5" s="3" t="s">
        <v>128</v>
      </c>
    </row>
    <row r="6" spans="1:2" x14ac:dyDescent="0.25">
      <c r="A6" s="56" t="s">
        <v>28</v>
      </c>
      <c r="B6" s="3" t="s">
        <v>111</v>
      </c>
    </row>
    <row r="7" spans="1:2" x14ac:dyDescent="0.25">
      <c r="A7" s="56" t="s">
        <v>29</v>
      </c>
      <c r="B7" s="3" t="s">
        <v>152</v>
      </c>
    </row>
    <row r="8" spans="1:2" ht="30" x14ac:dyDescent="0.25">
      <c r="A8" s="56" t="s">
        <v>30</v>
      </c>
      <c r="B8" s="55" t="s">
        <v>189</v>
      </c>
    </row>
    <row r="9" spans="1:2" x14ac:dyDescent="0.25">
      <c r="A9" s="56" t="s">
        <v>31</v>
      </c>
      <c r="B9" s="3" t="s">
        <v>190</v>
      </c>
    </row>
    <row r="10" spans="1:2" x14ac:dyDescent="0.25">
      <c r="A10" s="56" t="s">
        <v>32</v>
      </c>
      <c r="B10" s="3" t="s">
        <v>153</v>
      </c>
    </row>
    <row r="11" spans="1:2" x14ac:dyDescent="0.25">
      <c r="A11" s="56" t="s">
        <v>33</v>
      </c>
      <c r="B11" s="3" t="s">
        <v>130</v>
      </c>
    </row>
    <row r="12" spans="1:2" x14ac:dyDescent="0.25">
      <c r="A12" s="56" t="s">
        <v>117</v>
      </c>
      <c r="B12" s="3" t="s">
        <v>154</v>
      </c>
    </row>
    <row r="13" spans="1:2" x14ac:dyDescent="0.25">
      <c r="A13" s="56" t="s">
        <v>34</v>
      </c>
      <c r="B13" s="3" t="s">
        <v>132</v>
      </c>
    </row>
    <row r="14" spans="1:2" x14ac:dyDescent="0.25">
      <c r="A14" s="56"/>
      <c r="B14" s="3" t="s">
        <v>35</v>
      </c>
    </row>
    <row r="15" spans="1:2" x14ac:dyDescent="0.25">
      <c r="A15" s="56"/>
      <c r="B15" s="3" t="s">
        <v>155</v>
      </c>
    </row>
    <row r="16" spans="1:2" x14ac:dyDescent="0.25">
      <c r="A16" s="56"/>
      <c r="B16" s="3" t="s">
        <v>133</v>
      </c>
    </row>
    <row r="17" spans="1:2" x14ac:dyDescent="0.25">
      <c r="A17" s="56" t="s">
        <v>37</v>
      </c>
      <c r="B17" s="3" t="s">
        <v>120</v>
      </c>
    </row>
    <row r="18" spans="1:2" x14ac:dyDescent="0.25">
      <c r="A18" s="56" t="s">
        <v>38</v>
      </c>
      <c r="B18" s="3"/>
    </row>
    <row r="19" spans="1:2" x14ac:dyDescent="0.25">
      <c r="A19" s="56" t="s">
        <v>134</v>
      </c>
      <c r="B19" s="3" t="s">
        <v>135</v>
      </c>
    </row>
    <row r="24" spans="1:2" x14ac:dyDescent="0.25">
      <c r="B2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MAPP 2020</vt:lpstr>
      <vt:lpstr>Porcentaje Avance  5-7</vt:lpstr>
      <vt:lpstr>Porcent. Avance Est.</vt:lpstr>
      <vt:lpstr>Porcentaje Avance Est. Zona Int</vt:lpstr>
      <vt:lpstr>Porcentaje avance nuevos client</vt:lpstr>
      <vt:lpstr>Porcentaje ejecución PETIC</vt:lpstr>
      <vt:lpstr>Porcentaje incremento</vt:lpstr>
      <vt:lpstr>Porcentaje avance PGAI</vt:lpstr>
      <vt:lpstr>Porcentaje avance Plan segurida</vt:lpstr>
      <vt:lpstr>Costo por metro lineal canal </vt:lpstr>
      <vt:lpstr>Porcentaje avan Modelo Integral</vt:lpstr>
      <vt:lpstr>Porcentaje PYMES (2)</vt:lpstr>
      <vt:lpstr>Porcentaje Terminal Cruceros</vt:lpstr>
      <vt:lpstr>Porcentaje avance estudio</vt:lpstr>
      <vt:lpstr>Porcentaje avance programa</vt:lpstr>
      <vt:lpstr>FICHA TEC INVER PUBLIC 2020 </vt:lpstr>
      <vt:lpstr>'MAPP 2020'!Área_de_impresión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Piedra Alfaro</dc:creator>
  <cp:lastModifiedBy>Laura Cristina Monge Sibaja</cp:lastModifiedBy>
  <cp:revision/>
  <cp:lastPrinted>2019-08-13T20:38:33Z</cp:lastPrinted>
  <dcterms:created xsi:type="dcterms:W3CDTF">2015-03-06T17:33:50Z</dcterms:created>
  <dcterms:modified xsi:type="dcterms:W3CDTF">2019-08-26T14:14:53Z</dcterms:modified>
</cp:coreProperties>
</file>