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D:\Users\lmongesi\Documents\POI SECTOR\POI 2020\COSEVI\"/>
    </mc:Choice>
  </mc:AlternateContent>
  <xr:revisionPtr revIDLastSave="0" documentId="13_ncr:1_{F365F7FF-3C1F-4CC8-AFA4-CB7E76132794}" xr6:coauthVersionLast="41" xr6:coauthVersionMax="41" xr10:uidLastSave="{00000000-0000-0000-0000-000000000000}"/>
  <bookViews>
    <workbookView xWindow="-120" yWindow="-120" windowWidth="29040" windowHeight="15840" xr2:uid="{00000000-000D-0000-FFFF-FFFF00000000}"/>
  </bookViews>
  <sheets>
    <sheet name="MAPP 2020" sheetId="7" r:id="rId1"/>
    <sheet name="Fichas Téc del Indicador 2020" sheetId="20" r:id="rId2"/>
    <sheet name="FICHA TEC INVER PUBLIC 2020 " sheetId="18" r:id="rId3"/>
  </sheets>
  <definedNames>
    <definedName name="_xlnm.Print_Area" localSheetId="2">'FICHA TEC INVER PUBLIC 2020 '!$A$9:$E$23</definedName>
  </definedNames>
  <calcPr calcId="181029"/>
</workbook>
</file>

<file path=xl/calcChain.xml><?xml version="1.0" encoding="utf-8"?>
<calcChain xmlns="http://schemas.openxmlformats.org/spreadsheetml/2006/main">
  <c r="X14" i="7" l="1"/>
  <c r="P27" i="18"/>
  <c r="P28" i="18"/>
  <c r="I16" i="18" l="1"/>
  <c r="H16" i="18"/>
  <c r="G16" i="18"/>
</calcChain>
</file>

<file path=xl/sharedStrings.xml><?xml version="1.0" encoding="utf-8"?>
<sst xmlns="http://schemas.openxmlformats.org/spreadsheetml/2006/main" count="276" uniqueCount="215">
  <si>
    <t>COBERTURA GEOGRAFICA POR REGION</t>
  </si>
  <si>
    <t>CODIGO Y NOMBRE DEL  PROGRAMA O SUBPROGRAMA PRESUPUESTARIO</t>
  </si>
  <si>
    <t>PRODUCTO FINAL (BIENES/
SERVICIOS)</t>
  </si>
  <si>
    <t>UNIDAD DE MEDIDA DEL PRODUCTO</t>
  </si>
  <si>
    <t>POBLACIÓN META</t>
  </si>
  <si>
    <t xml:space="preserve">INDICADORES DE PRODUCTO FINAL  </t>
  </si>
  <si>
    <t>LÍNEA BASE</t>
  </si>
  <si>
    <t xml:space="preserve">METAS DEL INDICADOR </t>
  </si>
  <si>
    <t>ESTIMACIÓN ANUAL DE RECURSOS PRESUPUESTARIOS                               (en millones de colones)</t>
  </si>
  <si>
    <t>SUPUESTOS, NOTAS TÉCNICAS Y OBSERVACIONES</t>
  </si>
  <si>
    <t>DESCRIPCIÓN</t>
  </si>
  <si>
    <t>CANTIDAD</t>
  </si>
  <si>
    <t>USUARIO (A)</t>
  </si>
  <si>
    <t>HOMBRES</t>
  </si>
  <si>
    <t>MUJERES</t>
  </si>
  <si>
    <t>MONTO</t>
  </si>
  <si>
    <t>FUENTE DE FINANCIAMIENTO</t>
  </si>
  <si>
    <t>t</t>
  </si>
  <si>
    <t>DESEMPEÑO PROYECTADO</t>
  </si>
  <si>
    <t>Elemento</t>
  </si>
  <si>
    <t>Descripción</t>
  </si>
  <si>
    <t>Nombre del indicador</t>
  </si>
  <si>
    <t>Definición conceptual</t>
  </si>
  <si>
    <t xml:space="preserve">Fórmula de cálculo </t>
  </si>
  <si>
    <t>Unidad de medida del indicador</t>
  </si>
  <si>
    <t>Interpretación</t>
  </si>
  <si>
    <t>Desagregación</t>
  </si>
  <si>
    <t>Línea base</t>
  </si>
  <si>
    <t>Meta</t>
  </si>
  <si>
    <t xml:space="preserve">Periodicidad </t>
  </si>
  <si>
    <t>Clasificación</t>
  </si>
  <si>
    <t>( ) Impacto.</t>
  </si>
  <si>
    <t>Tipo de operación estadística</t>
  </si>
  <si>
    <t>Comentarios generales</t>
  </si>
  <si>
    <t>TRANSPORTE E INFRAESTRUCTURA</t>
  </si>
  <si>
    <t>t+1</t>
  </si>
  <si>
    <t>t+2</t>
  </si>
  <si>
    <t>t+3</t>
  </si>
  <si>
    <t>PROGRAMA DE INVERSIÓN PÚBLICA</t>
  </si>
  <si>
    <t>ETAPA ACTUAL</t>
  </si>
  <si>
    <t xml:space="preserve">AVANCE ETAPA ACTUAL </t>
  </si>
  <si>
    <t>CÓDIGO Y NOMBRE DEL PROGRAMA PRESUPUESTARIO</t>
  </si>
  <si>
    <t>RESPONSABLES</t>
  </si>
  <si>
    <t>I TRIM</t>
  </si>
  <si>
    <t>II TRIM</t>
  </si>
  <si>
    <t>III TRIM</t>
  </si>
  <si>
    <t>IV TRIM</t>
  </si>
  <si>
    <t>( ) Producto.</t>
  </si>
  <si>
    <t>Componentes involucrados en la
fórmula del cálculo</t>
  </si>
  <si>
    <t>Geográfica</t>
  </si>
  <si>
    <t>Temática</t>
  </si>
  <si>
    <t>ANEXO I: FICHA TECNICA PROGRAMA INSTITUCIONAL  DE INVERSIÓN PÚBLICA</t>
  </si>
  <si>
    <t>FICHA TÉCNICA PROGRAMA INSTITUCIONAL PROYECTOS DE INVERSIÓN PÚBLICA</t>
  </si>
  <si>
    <t>CÓDIGO Y NOMBRE DEL PROYECTO</t>
  </si>
  <si>
    <t>MONTO EJECUTADO AL 2018
(MILLONES DE COLONES)</t>
  </si>
  <si>
    <t>NOTA: Esta información debe extraerse del BPIP para garantizar la congruencia de lo incluido en la Ficha técnica y la información registrada en el BPIP por parte de la institución.</t>
  </si>
  <si>
    <t>MATRIZ DE ARTICULACION PLAN PRESUPUESTO 2020</t>
  </si>
  <si>
    <t>OBJETIVO NACIONAL</t>
  </si>
  <si>
    <t>PLAN NACIONAL DE DESARROLLO E INVERSION PUBLICA 2019-2022 (PNDIP)</t>
  </si>
  <si>
    <t>PROGRAMACIÓN ESTRATÉGICA PRESUPUESTARIA</t>
  </si>
  <si>
    <t>ODS VINCULADO</t>
  </si>
  <si>
    <t xml:space="preserve">AREA ESTRATEGICA </t>
  </si>
  <si>
    <t xml:space="preserve">
INTERVENCION ESTRATEGICA</t>
  </si>
  <si>
    <t>OBJETIVO INTERVENCION ESTRATEGICA</t>
  </si>
  <si>
    <t>INDICADOR DE LA INTERVENCION ESTRATEGICA</t>
  </si>
  <si>
    <t>LINEA BASE DEL INDICADOR (Regional cuando proceda)</t>
  </si>
  <si>
    <t>META DEL PERIODO (regional cuando proceda)</t>
  </si>
  <si>
    <t>OBJETIVO ESTRATÉGICO INSTITUCIONAL (PEI)</t>
  </si>
  <si>
    <t>FF</t>
  </si>
  <si>
    <t>ANUAL</t>
  </si>
  <si>
    <t>Programa de movilidad y seguridad vial.</t>
  </si>
  <si>
    <t>Tasa de mortalidad por accidentes de tránsito por 100 mil habitantes.</t>
  </si>
  <si>
    <t>2- Administración Vial</t>
  </si>
  <si>
    <t>Nacional.</t>
  </si>
  <si>
    <t>Usuarios de la Vía en sus diferentes roles de participación; Peatón, Conductor  y Pasajero.</t>
  </si>
  <si>
    <t>Porcentaje de cumplimiento del Programa de Movilidad y Seguridad Vial.</t>
  </si>
  <si>
    <t>Isla de canalización de tránsito con tachuelones instalados.
(Demarcación horizontal conforme al STAP 2555-2014).</t>
  </si>
  <si>
    <t>Mejorar la circulación vehicular  a través de la canalización ordenada y segura  del tránsito, mediante la demarcación horizontal y colocación de elementos demarcadores (tachuelones) que impidan la invasión de vehículos en las islas canalizadoras ubicadas en el Gran Área Metropolitana, por tratarse de rutas con considerables índices de accidentalidad y de alto flujo vehicular.</t>
  </si>
  <si>
    <t>Intersección señalizada.
(Demarcación horizontal  y señalización vertical  conforme al STAP 2555-2014).</t>
  </si>
  <si>
    <t>Licencia emitida.</t>
  </si>
  <si>
    <t>Persona Matriculada en evaluación teórica.</t>
  </si>
  <si>
    <t>Persona matriculada en prueba práctica.</t>
  </si>
  <si>
    <t>Persona participante en charla de educación vial.</t>
  </si>
  <si>
    <t>Elaboración de 3  abordajes  de seguridad vial en diferentes componentes de seguridad vial.</t>
  </si>
  <si>
    <t>Programa Atención a la  Victimas  de  Accidentes de Tránsito.</t>
  </si>
  <si>
    <t>Programa mejora de la seguridad vial de la flotilla vehicular 
(Revisión Técnica Vehicular).</t>
  </si>
  <si>
    <t>Aplicación del 100% Programa Centros Educativos Seguros.</t>
  </si>
  <si>
    <t>Aplicación del 100% Programa Empresas Seguras 2.0.</t>
  </si>
  <si>
    <t>Aplicación del 100% Programa de Asistencia Municipal.</t>
  </si>
  <si>
    <t>Garantizar que el servicio que preste el contratista del servicio de revisión técnica, se realice con apego a los lineamientos del Contrato, y al  interés publico, de tal forma que permita mejorar la seguridad en las carreteras y a la protección del medio ambiente.</t>
  </si>
  <si>
    <t xml:space="preserve">Conformación de una  red nacional Interinstitucional que brinde información, atención y apoyo a víctimas de accidentes de tránsito, tanto a  conductores, ocupantes, peatones  y a familiares con la finalidad de velar por sus derechos y se promueva la participación de las instituciones a nivel nacional y local. </t>
  </si>
  <si>
    <t>Generar información de los diferentes componentes de seguridad vial mediante investigaciones, y estudios, para identificar los factores de intervención que coadyuven en la reducción de las víctimas de accidentes de tránsito.</t>
  </si>
  <si>
    <t>Desarrollar acciones educativas y preventivas sobre hábitos de desempeño en el sistema de tránsito, dirigido a docentes y estudiantes en el territorio nacional, con la finalidad de crear una movilidad segura, inclusiva y sustentable, mediante el diseño e implementación del Programa Centros Educativos Seguros.</t>
  </si>
  <si>
    <t xml:space="preserve"> Fortalecer la gestión de educación formal de  la DGEV, para que se atienda a las personas que viven dentro de los tramos de alto riesgo en ocurrencia de accidentes de tránsito, mediante la capacitación a docentes, estudiantes, padres de familia y grupos organizados, fomentando así la cultura vial, con alta prioridad para el año 2020, en los cantones de San José, Alajuela y  Puntarenas.</t>
  </si>
  <si>
    <t>Fortalecer la gestión de la matrícula para la  Evaluación de Conductores en la aplicación de    pruebas prácticas de manejo, que serán ejecutadas por la DGEV mediante el uso de tecnología, cumpliendo con lo estipulado por la Ley de Tránsito.</t>
  </si>
  <si>
    <t>Fortalecer la gestión de la  matrícula a  futuros conductores en las diferentes modalidades de transporte a cerca de las reglas de conducir vigentes de la Ley de Tránsito, creando conciencia de su responsabilidad, evaluando sus conocimientos al final de la instrucción para conocer el cambio de actitud adquirido.</t>
  </si>
  <si>
    <t>Fortalecer la gestión de la  matrícula, a  futuros conductores en las diferentes modalidades de transporte, a cerca de las reglas de conducir vigentes de la Ley de Tránsito, creando conciencia de su responsabilidad, evaluando sus conocimientos al final de la instrucción para conocer el cambio de actitud adquirido.</t>
  </si>
  <si>
    <t>2016: 17,6
(tasa)</t>
  </si>
  <si>
    <t>Contribuir al mejoramiento de la seguridad vial del país mediante la implementación de una serie de acciones de protección y seguridad para los usuarios que se movilizan por el sistema de vial nacional, con énfasis en cantones con mayor concentración de accidentes de tránsito con muertos, de tal forma que se mejore la calidad de vida de los habitantes del país</t>
  </si>
  <si>
    <t xml:space="preserve">Consejo de Seguridad Vial (COSEVI) </t>
  </si>
  <si>
    <t>Canalizar adecuadamente el tránsito mediante señales informativas elevadas indicándoles a los usuarios del GAM, los destinos de acuerdo a la posición sobre cada carril de tránsito, en los intercambios principales.</t>
  </si>
  <si>
    <t>Programa Educación Vial y Acreditación de Conductores.</t>
  </si>
  <si>
    <t>Subprograma: 2.1- Ordenamiento Vial.</t>
  </si>
  <si>
    <t>Subprograma 2.2-Dirección General de la Policía de Tránsito.</t>
  </si>
  <si>
    <t>Se refiere al avance en el desarrollo de acciones en movilidad y seguridad vial, conforme a la planificación de intervención en diferentes componentes de la seguridad vial.</t>
  </si>
  <si>
    <t>Número de acciones realizadas/ total de acciones planificadas *100%</t>
  </si>
  <si>
    <t>Acciones Programadas 
Acciones Realizadas
Porcentaje Alcanzados.</t>
  </si>
  <si>
    <t>Porcentaje</t>
  </si>
  <si>
    <t>El Consejo de Seguridad Vial cuenta con un Plan Estratégico de 10 años de implementación, que comprende la planificación y desarrollo de acciones en cinco pilares estratégicos del Decenio de la Seguridad Vial.</t>
  </si>
  <si>
    <t>Aplicación Nacional</t>
  </si>
  <si>
    <t>Fuente</t>
  </si>
  <si>
    <t>Informes de Seguimiento y Evaluación de las Unidades Ejecutoras.</t>
  </si>
  <si>
    <t>(X ) Efecto.</t>
  </si>
  <si>
    <t>Estadísticas de Evaluación de Proyectos.</t>
  </si>
  <si>
    <t>Componentes de seguridad vial, demaración horizontal y vertical, controles policiales</t>
  </si>
  <si>
    <t>001581-Diseño, construcción y supervisión de 12 puentes peatonales con rampas de acceso y otros componentes de seguridad vial en lugares estratégicos, que faciliten la movilidad y accesibilidad a las personas, especialmente aquellas con capacidades disminuidas.</t>
  </si>
  <si>
    <t>Ejecución</t>
  </si>
  <si>
    <t>001714-Diseño y construcción de una ciclovía de 6 kilómetros en la ruta nacional 247, sección Mercedes (Nájera) - Cariari.</t>
  </si>
  <si>
    <t>Suspenso.</t>
  </si>
  <si>
    <t>001715-Implementación de una carretera 2+1 en 35 kilómetros de la Ruta Nacional N° 32 (Peaje Zurquí al Cruce Río Frío).</t>
  </si>
  <si>
    <t>001814-Dotación de sistemas fotovoltaicos a 474 sistemas de semáforos del Sistema Centralizado de Semáforos, en las zonas de San José y áreas centrales de Alajuela, Heredia y Cartago, financiado por el Consejo de Seguridad Vial, en un periodo de seis años plazo.</t>
  </si>
  <si>
    <t xml:space="preserve">001903-Demarcación horizontal y colocación de tachuelones en 156 islas de canalización de tránsito en el Gran Área Metropolitana.
</t>
  </si>
  <si>
    <t>Ejecución.</t>
  </si>
  <si>
    <t xml:space="preserve">001906-Señalización horizontal, vertical y colocación de captaluces en 108 intersecciones de alto riesgo en el Gran Área Metropolitana.
</t>
  </si>
  <si>
    <t xml:space="preserve">001907-Diseño y suministro de 36 estructuras de pórtico con sus respectivas señales informativas aéreas.
</t>
  </si>
  <si>
    <t>002400- Demarcación horizontal y vertical con base en el resultado de  174 estudios realizados en rutas nacionales y en el Gran Área Metropolitana (San José, Alajuela, Heredia y Cartago).</t>
  </si>
  <si>
    <t>002399-Implementación un Sistema de Tecnología de Telecomunicaciones (Red LAN Y WAN) y Circuito Cerrado de Televisión para la Seguridad de las Instalaciones Físicas y Lógicas, en las Delegaciones de la Policía de Tránsito, Corredores Viales, Depósitos de Vehículos Detenidos y para la Escuela de Capacitación de la Policía de Tránsito.</t>
  </si>
  <si>
    <t>Obras viales.</t>
  </si>
  <si>
    <t>Grupo contraparte.</t>
  </si>
  <si>
    <t>Departamento Regionales.</t>
  </si>
  <si>
    <t>DGIT. Departamento de Semáforos.</t>
  </si>
  <si>
    <t>Dirección General de Ingeniería de Tránsito. Departamento de Señalamiento Vial.</t>
  </si>
  <si>
    <t>Departamento de Señalamiento Vial.</t>
  </si>
  <si>
    <t>Asesoría en Tecnología de la Información/Consejo de Seguridad Vial.</t>
  </si>
  <si>
    <t>Departamento de Servicios Generales.</t>
  </si>
  <si>
    <t>002541-Demarcación horizontal con pintura de tránsito, instalación de captaluces y colocación de señales verticales en 300 km geográficos de carretera nacional, con énfasis en cantones con mayor accidentalidad y muertes.</t>
  </si>
  <si>
    <t xml:space="preserve">002542Diseño y Construcción de una Oficina de Impugnaciones y un Depósito de Vehículos Detenidos en el Cantón de Orotina.
</t>
  </si>
  <si>
    <t>MONTOS POR EJECUTAR 
(MILLONES DE COLONES) 
2020</t>
  </si>
  <si>
    <t>Diseño 90%
Construcción 0%</t>
  </si>
  <si>
    <t>Licitación</t>
  </si>
  <si>
    <t>Desarrollar un mayor control policial en el Gran Área Metropolitana que conforma la Región Central Metropolitana, mediante la contratación de 201 nuevos oficiales de tránsito para la implementación de 142.476 controles policiales en un período de 4 años.</t>
  </si>
  <si>
    <t>2018: 79%</t>
  </si>
  <si>
    <t>Anual.</t>
  </si>
  <si>
    <t>MONTOS EJECUTADOS 
(MILLONES DE COLONES) 
2019</t>
  </si>
  <si>
    <t>Dotar de sistemas fotovoltaicos a 833 sistemas de semáforos para periodo 2020 al 2024. 
Proceso de incorporación al banco de inversión pública.</t>
  </si>
  <si>
    <t>85%
(2020)</t>
  </si>
  <si>
    <t>85%
(2021)</t>
  </si>
  <si>
    <t>85%
(2022)</t>
  </si>
  <si>
    <t>Detener el crecimiento de las defunciones por accidente de tránsito implementado acciones de seguridad vial.</t>
  </si>
  <si>
    <t>Mejorar la seguridad vial de los usuarios en los cruces semaforizados del país, mediante la implementación de sistemas que garanticen su funcionamiento en caso de interrupción del servicio eléctrico público y a su vez, hacer uso de energías, "limpias" o "verdes" que disminuyan la huella ecológica.</t>
  </si>
  <si>
    <t>Generar procesos de acompañamiento, asesoría y capacitación a los funcionarios municipales, instituciones y civiles a nivel cantonal, para el desarrollo de proyectos de gestión local en materia de movilidad segura  y seguridad vial, comandados por el Gobierno Local con carácter multisectorial y el enfoque integral, mediante el diseño e implementación del Programa de Asistencia Municipal en Seguridad Vial.</t>
  </si>
  <si>
    <t>Promover que las empresas opten por un concepto preventivo en donde contribuyan a una movilidad segura y sustentable, considerando, la movilidad segura, los accidentes in tinera y los accidentes en misión, mediante el diseño e implementación del Programa Empresas Seguras.</t>
  </si>
  <si>
    <t>002543-Suministro e instalación de Sistemas Semafóricos para cruces con el Ferrocarril Corredores: Heredia -Alajuela, Belén-San Rafael y remoción de las señales existentes (45 intersecciones).</t>
  </si>
  <si>
    <t>Gestión Tecnológica para una Movilidad Vial Segura y Eficiente.
Proceso de incorporación al banco de inversión pública.</t>
  </si>
  <si>
    <t>Dirección de Proyectos. (Director Msc. Roy Rojas Vargas).</t>
  </si>
  <si>
    <t>Mejorar la calidad de vida de la población de los distritos urbanos de San Isidro de El General y Daniel Flores, en el cantón de Pérez Zeledón, a través de medidas de seguridad vial y un plan estratégico de movilidad segura y sostenible.</t>
  </si>
  <si>
    <t>Intervención integral de los componentes de infraestructura vial, uso del suelo, provisión de transporte público, organización del tráfico, planificación, ordenación y gestión del territorio, normas, estándares y gestión sociocultural en beneficio de la seguridad vial y la movilidad segura y sostenible en los distritos de San Isidro de El General y Daniel Flores, del cantón de Pérez Zeledón.
Proceso de incorporación al banco de inversión pública.</t>
  </si>
  <si>
    <t>2019-2022: 17,6 por 100,000 habitantes.
2020: 17,6</t>
  </si>
  <si>
    <t>Suprograma Seguridad Vial.</t>
  </si>
  <si>
    <t>El programa esta planeado hasta para el año 2020, de ahí que para los otros años siguientes se tiene formular un nuevo programa  y así realizar la proyección para lo años siguientes. Se pretende fortalecer el proceso de acreditación de conductores, para el otorgamiento de la licencia de conducir a personas que resultaron idóneas, luego de haber cumplido con los requisitos de evaluación teórico-práctico y se desenvuelva adecuadamente en el sistema de tránsito, reduciendo la incidencia en accidentes de tránsito, en el período (2015-2020) de vigencia del Plan Nacional del Decenio para la Seguridad vial. 
Supuestos:
La no aprobación de los financieros presupuestados.
El no contar con el recurso humano, para la atención al usuario.
No se reponga el personal que se pensiona.</t>
  </si>
  <si>
    <t>Programa Cuatrienal  2017-2020: Reducción de la tasa  de variación de la cantidad de accidentes fatales de motocicletas fallecidos en sitio, en la vías públicas del país.(*) Entiéndase por reducción porcentual, como la diferencia algebraica de las tasas de variación de dos años consecutivos. Este programa esta hasta el año 2020.
Emergencias provocadas por el cambio climático, el cual puede manifestarse en tormentas que podrían eventualmente causar grandes inundaciones y derrumbes en diversos lugares del país, afectando de manera directa algunas rutas nacionales y que dificultarían la realización de los controles policiales programados en carretera, llegando incluso, como ya ha sucedido en el pasado, a imposibilitar del todo su ejecución.
  - El COSEVI financia acciones en seguridad vial, pero su ejecución la realiza las Unidades Ejecutoras del MOPT.
  -Supuestos 
La no aprobación de los financieros presupuestados.
Que no nos impacte los diferentes las diferentes ondas tropicales, (fuertes lluvia),  para poder realizar los controles, y que el recursos humano lo utilice para cubrir otras emergencias nacionales.</t>
  </si>
  <si>
    <t>Se pretende fortalecer la gestión de la matrícula a futuros conductores en las diferentes modalidades de transporte a cerca de las reglas de conducir vigentes de la Ley de Tránsito, creando conciencia de su responsabilidad, evaluando sus conocimientos al final de la instrucción para conocer el cambio de actitud adquirido durante la vigencia del Plan Nacional del Decenio para la Seguridad Vial (2015-2020).
La no aprobación de los financieros presupuestados.
El no contar con el recurso humano, para la atención al usuario.
No se reponga el personal que se pensiona.</t>
  </si>
  <si>
    <t xml:space="preserve">Se pretende fortalecer la gestión de educación formal de la DGEV, para que se atienda a las personas que viven dentro de los tramos de alto riesgo en ocurrencia de accidentes de tránsito, mediante la capacitación a docentes, estudiantes, padres de familia y grupos organizados, fomentando así la cultura vial, con alta prioridad para el año 2019, en los cantones de riesgo, que se intervengan a la luz de las acciones del Plan Nacional de Decenio de la Seguridad Vial (2015-2020).
 - El COSEVI financia acciones en seguridad vial, pero su ejecución la realiza las Unidades Ejecutoras del MOPT.
Supuestos:
La no aprobación de los financieros presupuestados.
El no contar con el recurso humano, para la atención al usuario.
No se reponga el personal que se pensiona.
</t>
  </si>
  <si>
    <t xml:space="preserve">La Aplicación del 100% del Programa de Asistencia Municipal, comprende el  desarrollo e implementación de acciones dirigidas a la movilidad segura y promoción de hábitos de comportamiento seguros de seguridad vial en los cantones de riesgo y cualquier otro cantón que solicite su intervención a nivel:
Supuestos:
La no aprobación de los financieros presupuestados.
El no contar con el recurso humano, para la atención a las Municipalidades.
No se cuente con la apertura por parte de las municipalidades e instituciones gubernamentales.
</t>
  </si>
  <si>
    <t xml:space="preserve">La aplicación del 100% del Programa Empresas Seguras 2.0, comprende la  implementación de acciones dirigidas a la movilidad segura,
Supuestos:
El no contar con la  apertura por parte de las empresas privadas e instituciones gubernamentales a trabajar en pro d ela seguridad vial.
No contar con el  recurso humano para la gestión del Programa.
La no aprobación de los financieros presupuestados.
</t>
  </si>
  <si>
    <t xml:space="preserve">Supuesto
El no conta con el recuros humano,  desarrollar los abordajes.
La no aprobación de los financieros presupuestados.
</t>
  </si>
  <si>
    <t>Este programa incluye la vinculación de la propuesta de creación de las redes con los planes operativos de los actores involucrados, realizar  sesiones de acompañamiento y atención a personas sobrevivientes de accidentes de tránsito y a familiares de víctimas mortales, así como dar  Seguimiento a la Propuesta de Decreto para la conformación y funcionamiento de las redes.
Supuestos.
El no contar con el recuros humano para la gestión del Programa.
La no creación de alianzas estretegicas pública-privada.
la no aprobación de los recursos financieros presupuestados.</t>
  </si>
  <si>
    <t>Esta acción incluye además, el control en carretera en 5 cantones de riesgo (Pérez Zeledón, Puntarenas, San Carlos y Pococí), en conjunto con la Policía de Tránsito para revisión de la flota vehicular nacional,  Constancia de vehículo eléctrico nuevo, cien por ciento cero emisiones, realización de  operativos de inspección de motocicletas e inspección a pie de la flota vehicular, así como publicación de reglamentos varios enfocados al  fortalecimiento de aptitudes y actitudes en normas de seguridad vial.
Supuestos
No contar con la presencia policial en los operativo de inspección a pie.
No contar con la aprobación de los recursos financieros.
No contar con el recuros humano.</t>
  </si>
  <si>
    <t>Sistema Vial mejorado.</t>
  </si>
  <si>
    <t>OBJETIVO DEL AREA 
(Objetivo de la meta Estretégica</t>
  </si>
  <si>
    <t xml:space="preserve"> -El COSEVI financia acciones en seguridad vial, pero su ejecución la realiza las Unidades Ejecutoras del MOPT, para lo cual el Supbrograma 2.1 Ordernamiento Vial, tiene  planificado para el año 2020 concluir
001903   Colocación de elementos marcadores (tachuelones) en 156  islas de canalización de tránsito en el Gran Área Metropolitana. 
en la colocación de elementos marcadores, como los tachuelones, en islas canalizadoras de tránsito dentro del Gran Área Metropolitana (GAM), así como la demarcación horizontal de las mismas, en el caso de ser necesario. Los tachuelones surgen como un elemento de seguridad vial, para hacer respetar las islas canalizadoras y darle énfasis a su función de canalizar diferentes flujos de tránsito, al ser muy común que algunos conductores invadan estas islas, convirtiéndolas en un carril adicional y por ende aumentando las posibilidades de accidentes. Estas constantes invasiones las hace perder por completo su sentido. Con este proyecto se pretende afianzar la función que estas cumplen en la seguridad vial, ayudando a disminuir accidentes de tránsito y dolor humano en las familias por muertes en carretera.
Supuestos 
La aprobación de los financieros presupuestados.
Que no nos impacte  las diferentes ondas tropicales, (fuertes lluvia),  para poder realizar las demarcaciones 
 </t>
  </si>
  <si>
    <t>Este proyecto Dotar de sistemas fotovoltaicos a 833 sistemas de semáforos para periodo 2020 al 2024. esta en proceso de incribir en el Banco de Inversión Pública de Mideplan a saber: El mismo tiene como fin, asegurar que los sistemas de semáforos presten un servicio continuo y garantizado las 24 horas del día, dotándolos de una fuente de energía continua e ininterrumpida, de manera que se puedan evitar accidentes de vehículos y peatones, por causa de un semáforo apagado por la falta del fluido eléctrico. 
Por otra parte, se encuentra sujeto a la disponibilidad de presupuesto que le sea asignado al Consejo de Seguridad Vial, por lo que va a depender de la fecha en la que se realice dicha aprobación y de la fecha en que se realice el proceso licitatorio, que es  cuando la Dirección General de Ingeniería de Tránsito puede dar inicio con el proyecto
Supuestos 
La  aprobación de los financieros presupuestados.
Que no nos impacte los diferentes las diferentes ondas tropicales, (fuertes lluvia),  para poder realizar las demarcaciones .</t>
  </si>
  <si>
    <t>Reducir en al menos un 10%, respecto al año anterior, la tasa de variación de la cantidad de accidentes fatales de motociclistas fallecidos en sitio, en las vías públicas del país, durante el periodo 2017-2020, por medio de 15.253 Controles Policiales Generales, con énfasis en la revisión y retiro de circulación de las motocicletas que por sus condiciones mecánicas o conductas de riesgo de sus operadores, pongan en riesgo su propia vida, la de sus acompañantes o demás usuarios de las vías públicas. Se dará prioridad de atención a  los denominados cantones y rutas de mayor riesgo, por la incidencia de fallecidos in situ por accidentes con este tipo de vehículos, señalados por la estadística oficial del COSEVI y del Departamento de Operaciones Policiales de Tránsito de esta Dirección General. Todo lo anterior de conformidad con toda la normativa expresada en la Ley de Tránsito por Vías Públicas Terrestres y Seguridad Vial N°9078.</t>
  </si>
  <si>
    <t>Investigación elaborado</t>
  </si>
  <si>
    <t>Estudio de previnversión del proyecto realizado</t>
  </si>
  <si>
    <t>Taller
realizado</t>
  </si>
  <si>
    <t>Número de verificaciones en las estaciones de revisión técnica, realizados</t>
  </si>
  <si>
    <t>Diseño y suministro de  estructuras de pórtico realizado
(Señalamiento vertical conforme al STAP 2555-2014).</t>
  </si>
  <si>
    <t>Sistemas de semáforos al 100%, mediante el uso de tecnología fotovoltaica en operación</t>
  </si>
  <si>
    <r>
      <t xml:space="preserve">Se pretende fortalecer la gestión de la matrícula para la Evaluación de Conductores en la aplicación de    pruebas prácticas de manejo, que serán ejecutadas por la DGEV mediante el uso de tecnología, cumpliendo con lo estipulado por la Ley de Tránsito.
- El COSEVI financia acciones en seguridad vial, pero su ejecución la realiza las Unidades Ejecutoras del MOPT.
- Agotamiento de la vida útil de la infraestructura, debido a una situación de desastre natural y/o humano que obligue a redirecionar sus recursos hacia otros proyectos. 
Supuestos:
La no aprobación de los financieros presupuestados.
El no contar con el recurso humano, para la atención al usuario.
No se reponga el personal que se pensiona.
</t>
    </r>
    <r>
      <rPr>
        <b/>
        <sz val="10"/>
        <color rgb="FF7030A0"/>
        <rFont val="Arial"/>
        <family val="2"/>
      </rPr>
      <t/>
    </r>
  </si>
  <si>
    <t>La Aplicación del 100% del  Programa Centros Educativos Seguros, comprende el  desarrollo de cuatro acciones  dirigidas a la movilidad segura a los centros educativos. Por otra parte, se implementarán  campañas de seguridad vial y  actividades de acompañamiento a saber:
Supuestos:
El no contar con la  apertura por parte del Ministerio de Educación Pública y la Dirección General de Educación Vial.
No contarco el  recurso humano para la gestión del Programa.
La no aprobación de los financieros presupuestados.</t>
  </si>
  <si>
    <t>Programa Centros Educativos Seguros ejecutado</t>
  </si>
  <si>
    <t>Programa de Asistencia Municipal ejecutado</t>
  </si>
  <si>
    <t>Programa Empresas seguras ejecutado.</t>
  </si>
  <si>
    <t>NA</t>
  </si>
  <si>
    <t>Mejorar las condiciones de salud de la
población para vivir más años libres de
enfermedades y sin discapacidades
mediante el fomento de estilos de vida
saludables y la ampliación del Seguro
de Enfermedad y Maternidad (SEM) y
del Seguro de Invalidez, Vejez y Muerte
(IVM).</t>
  </si>
  <si>
    <r>
      <t xml:space="preserve">Salud y Seguridad </t>
    </r>
    <r>
      <rPr>
        <strike/>
        <sz val="9"/>
        <color rgb="FFFF0000"/>
        <rFont val="Arial"/>
        <family val="2"/>
      </rPr>
      <t xml:space="preserve">
</t>
    </r>
    <r>
      <rPr>
        <sz val="9"/>
        <color theme="1"/>
        <rFont val="Arial"/>
        <family val="2"/>
      </rPr>
      <t>Social</t>
    </r>
  </si>
  <si>
    <t xml:space="preserve"> Intervención integral de los componentes de infraestructura, gestión sociocultural y gestión del espacio vial, para la mejora en la seguridad vial y la movilidad segura dentro de los distritos urbanos de Barranca, El Roble, Chacarita y Puntarenas (ciudad), del cantón de Puntarenas.
Proceso de incorporación al banco de inversión pública.</t>
  </si>
  <si>
    <t>Mejorar la seguridad vial en el tramo de ciclovía de 4 km entre Barranca y El Roble, a través de su correcta y adecuada demarcación horizontal y señalización vertical.</t>
  </si>
  <si>
    <t>Mejorar la movilidad segura y la seguridad vial de la población que se desplaza dentro de los distritos urbanos de Barranca, El Roble, Chacarita y Puntarenas (ciudad), del cantón de Puntarenas, mediante una intervención integral de los componentes de infraestructura, gestión sociocultural y gestión del espacio vial, que minimicen la exposición al riesgo de siniestros viales y la cantidad de víctimas mortales y lesionadas.</t>
  </si>
  <si>
    <t>Que prevalezca la parte política sobre el criterio técnico, inconformidad de los dueños de los locales comerciales, producto de los cambios en la infraestructura vial. Apelaciones en los procesos de contratación administrativa.
Estudio de previnversión del proyecto comprende:Intervención integral de los componentes de infraestructura vial, uso del suelo, provisión de transporte público, organización del tráfico, planificación, ordenación y gestión del territorio, normas, estándares y gestión sociocultural en beneficio de la seguridad vial y la movilidad segura y sostenible en los distritos de San Isidro de El General y Daniel Flores, del cantón de Pérez Zeledón.</t>
  </si>
  <si>
    <t xml:space="preserve">Que prevalezca la parte política sobre el criterio técnico, inconformidad de los dueños de los locales comerciales, producto de los cambios en la infraestructura vial. Apelaciones en los procesos de contratación administrativa.
Estudio de previnversión del proyecto comprende: una intervención integral de los componentes de infraestructura, gestión sociocultural y gestión del espacio vial, que minimicen la exposición al riesgo de siniestros viales y la cantidad de víctimas mortales y lesionada, que se  desplaza dentro de los distritos urbanos de Barranca, El Roble, Chacarita y Puntarenas (ciudad), del cantón de Puntarenas, </t>
  </si>
  <si>
    <t>Ciclovía demarcada.</t>
  </si>
  <si>
    <t>Que la ciclovía no este construída, apelacione en los carteles.
El proyecto da un apoyo a la gestión y equipamiento en seguridad vial, en obras de infraestructura vial para ciclistas, desarrolladas por la Municipalidad de Puntarenas en los distritos de Barranca y El Roble del Cantón de Puntarenas.</t>
  </si>
  <si>
    <t>Señalamiento vial (horizontal y vertical) de 4000 metros de ciclovía en la Ruta N° 17, entre la intersección de la Ruta 1 con la 17 y Barrio El Carmen de Puntarenas.
Proceso de incorporación al banco de inversión pública.</t>
  </si>
  <si>
    <t>El COSEVI financia acciones en seguridad vial, pero su ejecución la realiza las Unidades Ejecutoras del MOPT, para lo cual el Supbrograma 2.1 Ordernamiento Vial, tiene tiene planificado para el año 2020 concluir  el Proyecto 001907  Diseño y suministro de  señalamiento vial informativo en diferentes intersecciones de la GAM en 14 estructuras. 
Este proyecto consiste en el diseño y suministro del señalamiento vial informativo elevado en los intercambios de las Rutas Nacionales N° 001 y N° 002,  que en ciertos puntos carece de éste tipo de señalamiento vertical. Adicionalmente se instalaran barreras laterales de contención alrededor de las bases de las nuevas estructuras de pórtico, con el fin de proteger la estructura y principalmente evitar que los usuarios de la vía puedan colisionar directamente con la misma, evitando muertes y daños graves a los conductores u ocupantes. 
También se colocaran dos estructuras tipo bandera en el sector de Turrucares, de acuerdo al estudio DGIT-ED-3201-2015, con su respectiva señal elevada y barreras tipo Fleax Beam.
Supuestos 
La no aprobación de los financieros presupuestados.
Que no nos impacte los diferentes las diferentes ondas tropicales, (fuertes lluvia),  para poder realizar las demarcaciones.</t>
  </si>
  <si>
    <t xml:space="preserve">Control policial generales con énfasis en motocicletas, realizado </t>
  </si>
  <si>
    <t>Control policial en vías públicas y terrestres y en centros urbanos realizado.</t>
  </si>
  <si>
    <t xml:space="preserve">Programa de fortalecimiento de la ejecución de controles policiales en vías públicas y terrestres y en centros urbanos por un periodo de 4 años ( 20223).  
Supuestos:
Aprobación parcial del Programa, emergencias provocadas por el cambio climático, el cual puede manifestarse en tormentas que podrían eventualmente causar grandes inundaciones y derrumbes en diversos lugares del país, afectando de manera directa algunas rutas nacionales y que dificultarían la realización de los controles policiales programados en carretera, llegando incluso, como ya ha sucedido en el pasado, a imposibilitar del todo su ejecución.
  </t>
  </si>
  <si>
    <t xml:space="preserve"> Consejo de Seguridad Vial.</t>
  </si>
  <si>
    <t xml:space="preserve"> Ing. Edwin Herrera Arias.</t>
  </si>
  <si>
    <t>SECTOR:</t>
  </si>
  <si>
    <t>Ing. Rodolfo Méndez Mata.</t>
  </si>
  <si>
    <t xml:space="preserve">MINISTRO(A) RECTOR(A): </t>
  </si>
  <si>
    <t>NOMBRE DEL JERARCA DE LA INSTITUCIÓN:</t>
  </si>
  <si>
    <t xml:space="preserve">NOMBRE DE LA INSTITUCIÓN: </t>
  </si>
  <si>
    <t>Ing. Edwin Herrera Arias.</t>
  </si>
  <si>
    <t xml:space="preserve"> Infraestructura y Transporte.</t>
  </si>
  <si>
    <t xml:space="preserve"> Ing. Rodolfo Méndez Mata.</t>
  </si>
  <si>
    <t>Sector: Infraestructura y Transporte:</t>
  </si>
  <si>
    <t>Ministro(a) Rector(a) :</t>
  </si>
  <si>
    <t xml:space="preserve">Nombre de la Institución: </t>
  </si>
  <si>
    <t>Nombre del Jerarca de la Institución:</t>
  </si>
  <si>
    <r>
      <t>La  MAPP  suma</t>
    </r>
    <r>
      <rPr>
        <sz val="10"/>
        <rFont val="Arial"/>
        <family val="2"/>
      </rPr>
      <t xml:space="preserve"> ¢ 18.052,49 y esta integrada por cuatro subprogramas. Se está ante un escenario de agotamiento acelerado de la vida útil de la infraestructura vial y sus componentes, por causas climáticas, vandálicas y el poco mantenimiento que reciben por falta de recursos para sus sostenibilidad, aunado a un incremento en los niveles de violencia de la población y por ende en muertes por accidentes de tránsito.
</t>
    </r>
  </si>
  <si>
    <r>
      <t xml:space="preserve"> - El COSEVI financia acciones en seguridad vial, pero su ejecución la realiza las Unidades Ejecutoras del MOPT, para lo cual el Supbrograma 2.1 Ordernamiento Vial, tiene planificado para el año 2020 concluir con el Proyecto: 001906 Proyecto: Señalización horizontal, vertical y colocación de captaluces en 108 intersecciones de alto riesgo en el Gran Área Metropolitana.
</t>
    </r>
    <r>
      <rPr>
        <sz val="9"/>
        <rFont val="Arial"/>
        <family val="2"/>
      </rPr>
      <t xml:space="preserve">
Supuestos 
La no aprobación de los financieros presupuestados.
Que no nos impacte  las diferentes ondas tropicales, (fuertes lluvia),  para poder realizar las demarcaciones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</si>
</sst>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32" x14ac:knownFonts="1">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sz val="11"/>
      <name val="Calibri"/>
      <family val="2"/>
      <scheme val="minor"/>
    </font>
    <font>
      <b/>
      <sz val="11"/>
      <name val="Calibri"/>
      <family val="2"/>
      <scheme val="minor"/>
    </font>
    <font>
      <b/>
      <sz val="12"/>
      <color theme="1"/>
      <name val="Calibri"/>
      <family val="2"/>
      <scheme val="minor"/>
    </font>
    <font>
      <b/>
      <sz val="12"/>
      <name val="Calibri"/>
      <family val="2"/>
      <scheme val="minor"/>
    </font>
    <font>
      <sz val="12"/>
      <name val="Calibri"/>
      <family val="2"/>
      <scheme val="minor"/>
    </font>
    <font>
      <sz val="12"/>
      <color theme="1"/>
      <name val="Calibri"/>
      <family val="2"/>
      <scheme val="minor"/>
    </font>
    <font>
      <b/>
      <sz val="18"/>
      <color theme="1"/>
      <name val="Calibri"/>
      <family val="2"/>
      <scheme val="minor"/>
    </font>
    <font>
      <b/>
      <sz val="14"/>
      <color theme="1"/>
      <name val="Arial"/>
      <family val="2"/>
    </font>
    <font>
      <sz val="18"/>
      <color theme="1"/>
      <name val="Calibri"/>
      <family val="2"/>
      <scheme val="minor"/>
    </font>
    <font>
      <b/>
      <sz val="12"/>
      <color theme="1"/>
      <name val="Arial"/>
      <family val="2"/>
    </font>
    <font>
      <sz val="12"/>
      <color theme="1"/>
      <name val="Arial"/>
      <family val="2"/>
    </font>
    <font>
      <b/>
      <sz val="12"/>
      <name val="Arial"/>
      <family val="2"/>
    </font>
    <font>
      <b/>
      <sz val="14"/>
      <color theme="0"/>
      <name val="Arial"/>
      <family val="2"/>
    </font>
    <font>
      <b/>
      <sz val="14"/>
      <name val="Arial"/>
      <family val="2"/>
    </font>
    <font>
      <b/>
      <sz val="10"/>
      <name val="Arial"/>
      <family val="2"/>
    </font>
    <font>
      <b/>
      <sz val="10"/>
      <color theme="0"/>
      <name val="Arial"/>
      <family val="2"/>
    </font>
    <font>
      <sz val="10"/>
      <color theme="1"/>
      <name val="Calibri"/>
      <family val="2"/>
      <scheme val="minor"/>
    </font>
    <font>
      <b/>
      <sz val="9"/>
      <name val="Arial"/>
      <family val="2"/>
    </font>
    <font>
      <sz val="12"/>
      <name val="Arial"/>
      <family val="2"/>
    </font>
    <font>
      <sz val="12"/>
      <name val="Tahoma"/>
      <family val="2"/>
    </font>
    <font>
      <sz val="12"/>
      <color theme="1"/>
      <name val="Tahoma"/>
      <family val="2"/>
    </font>
    <font>
      <b/>
      <sz val="10"/>
      <color rgb="FF7030A0"/>
      <name val="Arial"/>
      <family val="2"/>
    </font>
    <font>
      <sz val="9"/>
      <name val="Arial"/>
      <family val="2"/>
    </font>
    <font>
      <strike/>
      <sz val="9"/>
      <color rgb="FFFF0000"/>
      <name val="Arial"/>
      <family val="2"/>
    </font>
    <font>
      <sz val="9"/>
      <color theme="1"/>
      <name val="Arial"/>
      <family val="2"/>
    </font>
    <font>
      <sz val="8"/>
      <name val="Arial"/>
      <family val="2"/>
    </font>
    <font>
      <strike/>
      <sz val="9"/>
      <name val="Arial"/>
      <family val="2"/>
    </font>
    <font>
      <sz val="9"/>
      <color rgb="FF0070C0"/>
      <name val="Arial"/>
      <family val="2"/>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3" tint="-0.249977111117893"/>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6694CC"/>
        <bgColor indexed="64"/>
      </patternFill>
    </fill>
    <fill>
      <patternFill patternType="solid">
        <fgColor rgb="FF92D050"/>
        <bgColor indexed="64"/>
      </patternFill>
    </fill>
    <fill>
      <patternFill patternType="solid">
        <fgColor theme="3" tint="0.59999389629810485"/>
        <bgColor indexed="64"/>
      </patternFill>
    </fill>
    <fill>
      <patternFill patternType="solid">
        <fgColor theme="3" tint="0.79998168889431442"/>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theme="0"/>
      </left>
      <right/>
      <top/>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medium">
        <color indexed="64"/>
      </bottom>
      <diagonal/>
    </border>
    <border>
      <left/>
      <right/>
      <top style="medium">
        <color indexed="64"/>
      </top>
      <bottom/>
      <diagonal/>
    </border>
    <border>
      <left/>
      <right/>
      <top style="thick">
        <color theme="0"/>
      </top>
      <bottom/>
      <diagonal/>
    </border>
    <border>
      <left/>
      <right style="thick">
        <color theme="0"/>
      </right>
      <top style="thick">
        <color theme="0"/>
      </top>
      <bottom/>
      <diagonal/>
    </border>
    <border>
      <left style="thick">
        <color theme="0"/>
      </left>
      <right/>
      <top style="thick">
        <color theme="0"/>
      </top>
      <bottom/>
      <diagonal/>
    </border>
    <border>
      <left/>
      <right/>
      <top style="thick">
        <color theme="0"/>
      </top>
      <bottom style="thick">
        <color theme="0"/>
      </bottom>
      <diagonal/>
    </border>
    <border>
      <left style="thick">
        <color theme="0"/>
      </left>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bottom style="thick">
        <color theme="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ck">
        <color theme="0"/>
      </left>
      <right style="medium">
        <color theme="0"/>
      </right>
      <top style="thick">
        <color theme="0"/>
      </top>
      <bottom style="thick">
        <color theme="0"/>
      </bottom>
      <diagonal/>
    </border>
    <border>
      <left style="medium">
        <color theme="0"/>
      </left>
      <right style="thin">
        <color indexed="64"/>
      </right>
      <top style="thick">
        <color theme="0"/>
      </top>
      <bottom style="thick">
        <color theme="0"/>
      </bottom>
      <diagonal/>
    </border>
    <border>
      <left style="thin">
        <color indexed="64"/>
      </left>
      <right style="thin">
        <color indexed="64"/>
      </right>
      <top style="thick">
        <color theme="0"/>
      </top>
      <bottom style="thick">
        <color theme="0"/>
      </bottom>
      <diagonal/>
    </border>
    <border>
      <left style="thin">
        <color indexed="64"/>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n">
        <color theme="0"/>
      </right>
      <top/>
      <bottom style="thin">
        <color theme="0"/>
      </bottom>
      <diagonal/>
    </border>
    <border>
      <left/>
      <right/>
      <top style="thin">
        <color theme="0"/>
      </top>
      <bottom/>
      <diagonal/>
    </border>
    <border>
      <left style="thin">
        <color theme="0"/>
      </left>
      <right style="thin">
        <color theme="0"/>
      </right>
      <top/>
      <bottom/>
      <diagonal/>
    </border>
    <border>
      <left style="medium">
        <color theme="0"/>
      </left>
      <right style="thick">
        <color theme="0"/>
      </right>
      <top/>
      <bottom/>
      <diagonal/>
    </border>
    <border>
      <left style="medium">
        <color theme="0"/>
      </left>
      <right/>
      <top style="medium">
        <color theme="0"/>
      </top>
      <bottom style="medium">
        <color theme="0"/>
      </bottom>
      <diagonal/>
    </border>
    <border>
      <left style="thick">
        <color theme="0"/>
      </left>
      <right/>
      <top style="medium">
        <color theme="0"/>
      </top>
      <bottom style="medium">
        <color theme="0"/>
      </bottom>
      <diagonal/>
    </border>
    <border>
      <left style="thick">
        <color theme="0"/>
      </left>
      <right style="medium">
        <color theme="0"/>
      </right>
      <top style="medium">
        <color theme="0"/>
      </top>
      <bottom style="medium">
        <color theme="0"/>
      </bottom>
      <diagonal/>
    </border>
  </borders>
  <cellStyleXfs count="15">
    <xf numFmtId="0" fontId="0" fillId="0" borderId="0"/>
    <xf numFmtId="0" fontId="2" fillId="0" borderId="0"/>
    <xf numFmtId="0" fontId="3" fillId="0" borderId="0"/>
    <xf numFmtId="0" fontId="1" fillId="0" borderId="0"/>
    <xf numFmtId="0" fontId="1" fillId="0" borderId="0"/>
    <xf numFmtId="0" fontId="2" fillId="0" borderId="0"/>
    <xf numFmtId="164"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185">
    <xf numFmtId="0" fontId="0" fillId="0" borderId="0" xfId="0"/>
    <xf numFmtId="0" fontId="4" fillId="2" borderId="0" xfId="9" applyFont="1" applyFill="1"/>
    <xf numFmtId="0" fontId="0" fillId="0" borderId="0" xfId="0" applyFont="1"/>
    <xf numFmtId="0" fontId="0" fillId="0" borderId="0" xfId="0" applyFont="1" applyFill="1"/>
    <xf numFmtId="0" fontId="4" fillId="2" borderId="6" xfId="0" applyFont="1" applyFill="1" applyBorder="1" applyAlignment="1">
      <alignment horizontal="left" vertical="center" wrapText="1"/>
    </xf>
    <xf numFmtId="0" fontId="4" fillId="7" borderId="6" xfId="9" applyFont="1" applyFill="1" applyBorder="1" applyAlignment="1">
      <alignment horizontal="center"/>
    </xf>
    <xf numFmtId="0" fontId="4" fillId="0" borderId="6" xfId="0" applyFont="1" applyFill="1" applyBorder="1" applyAlignment="1">
      <alignment horizontal="left" wrapText="1"/>
    </xf>
    <xf numFmtId="0" fontId="0" fillId="2" borderId="6" xfId="0" applyFont="1" applyFill="1" applyBorder="1" applyAlignment="1">
      <alignment horizontal="justify" vertical="center" wrapText="1"/>
    </xf>
    <xf numFmtId="0" fontId="5" fillId="2" borderId="6" xfId="0" applyFont="1" applyFill="1" applyBorder="1" applyAlignment="1">
      <alignment horizontal="left" vertical="center" wrapText="1"/>
    </xf>
    <xf numFmtId="0" fontId="7" fillId="3" borderId="5" xfId="0" applyFont="1" applyFill="1" applyBorder="1" applyAlignment="1">
      <alignment horizontal="center" vertical="center" wrapText="1"/>
    </xf>
    <xf numFmtId="0" fontId="9" fillId="0" borderId="0" xfId="0" applyFont="1"/>
    <xf numFmtId="0" fontId="10" fillId="0" borderId="0" xfId="0" applyFont="1"/>
    <xf numFmtId="0" fontId="12" fillId="0" borderId="0" xfId="0" applyFont="1"/>
    <xf numFmtId="0" fontId="14" fillId="0" borderId="0" xfId="0" applyFont="1"/>
    <xf numFmtId="0" fontId="13" fillId="0" borderId="0" xfId="0" applyFont="1" applyAlignment="1">
      <alignment vertical="center"/>
    </xf>
    <xf numFmtId="0" fontId="15" fillId="0" borderId="0" xfId="0" applyFont="1" applyAlignment="1">
      <alignment vertical="center"/>
    </xf>
    <xf numFmtId="0" fontId="18" fillId="10" borderId="30" xfId="0" applyFont="1" applyFill="1" applyBorder="1" applyAlignment="1">
      <alignment horizontal="center" vertical="center" wrapText="1"/>
    </xf>
    <xf numFmtId="0" fontId="21" fillId="6" borderId="15" xfId="0" applyFont="1" applyFill="1" applyBorder="1" applyAlignment="1">
      <alignment horizontal="center" vertical="center" wrapText="1"/>
    </xf>
    <xf numFmtId="0" fontId="21" fillId="6" borderId="18" xfId="0" applyFont="1" applyFill="1" applyBorder="1" applyAlignment="1">
      <alignment horizontal="center" vertical="center" wrapText="1"/>
    </xf>
    <xf numFmtId="0" fontId="21" fillId="6" borderId="34" xfId="0" applyFont="1" applyFill="1" applyBorder="1" applyAlignment="1">
      <alignment horizontal="center" vertical="center" wrapText="1"/>
    </xf>
    <xf numFmtId="49" fontId="0" fillId="0" borderId="35" xfId="0" applyNumberFormat="1" applyBorder="1" applyAlignment="1">
      <alignment horizontal="justify" vertical="top" wrapText="1"/>
    </xf>
    <xf numFmtId="9" fontId="0" fillId="0" borderId="35" xfId="0" applyNumberFormat="1" applyBorder="1" applyAlignment="1">
      <alignment horizontal="justify" vertical="top"/>
    </xf>
    <xf numFmtId="0" fontId="0" fillId="0" borderId="35" xfId="0" applyBorder="1" applyAlignment="1">
      <alignment horizontal="justify" vertical="top"/>
    </xf>
    <xf numFmtId="0" fontId="0" fillId="0" borderId="36" xfId="0" applyBorder="1" applyAlignment="1">
      <alignment horizontal="justify" vertical="top"/>
    </xf>
    <xf numFmtId="0" fontId="22" fillId="3" borderId="37" xfId="5" applyNumberFormat="1" applyFont="1" applyFill="1" applyBorder="1" applyAlignment="1" applyProtection="1">
      <alignment horizontal="justify" vertical="top" wrapText="1"/>
    </xf>
    <xf numFmtId="0" fontId="23" fillId="3" borderId="37" xfId="5" applyNumberFormat="1" applyFont="1" applyFill="1" applyBorder="1" applyAlignment="1" applyProtection="1">
      <alignment horizontal="justify" vertical="top" wrapText="1"/>
    </xf>
    <xf numFmtId="0" fontId="14" fillId="3" borderId="37" xfId="1" applyFont="1" applyFill="1" applyBorder="1" applyAlignment="1">
      <alignment horizontal="justify" vertical="top"/>
    </xf>
    <xf numFmtId="0" fontId="18" fillId="5" borderId="18"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4" fillId="3" borderId="38" xfId="1" applyFont="1" applyFill="1" applyBorder="1" applyAlignment="1">
      <alignment horizontal="justify" vertical="top"/>
    </xf>
    <xf numFmtId="0" fontId="22" fillId="3" borderId="39" xfId="5" applyNumberFormat="1" applyFont="1" applyFill="1" applyBorder="1" applyAlignment="1" applyProtection="1">
      <alignment horizontal="justify" vertical="top" wrapText="1"/>
    </xf>
    <xf numFmtId="0" fontId="23" fillId="3" borderId="39" xfId="5" applyNumberFormat="1" applyFont="1" applyFill="1" applyBorder="1" applyAlignment="1" applyProtection="1">
      <alignment horizontal="justify" vertical="top" wrapText="1"/>
    </xf>
    <xf numFmtId="0" fontId="23" fillId="3" borderId="38" xfId="5" applyNumberFormat="1" applyFont="1" applyFill="1" applyBorder="1" applyAlignment="1" applyProtection="1">
      <alignment horizontal="justify" vertical="top" wrapText="1"/>
    </xf>
    <xf numFmtId="9" fontId="14" fillId="3" borderId="37" xfId="0" applyNumberFormat="1" applyFont="1" applyFill="1" applyBorder="1" applyAlignment="1">
      <alignment horizontal="center" vertical="top" wrapText="1"/>
    </xf>
    <xf numFmtId="9" fontId="14" fillId="3" borderId="39" xfId="0" applyNumberFormat="1" applyFont="1" applyFill="1" applyBorder="1" applyAlignment="1">
      <alignment horizontal="center" vertical="top" wrapText="1"/>
    </xf>
    <xf numFmtId="10" fontId="22" fillId="3" borderId="37" xfId="0" applyNumberFormat="1" applyFont="1" applyFill="1" applyBorder="1" applyAlignment="1">
      <alignment horizontal="center" vertical="top" wrapText="1"/>
    </xf>
    <xf numFmtId="9" fontId="22" fillId="3" borderId="37" xfId="0" applyNumberFormat="1" applyFont="1" applyFill="1" applyBorder="1" applyAlignment="1">
      <alignment horizontal="center" vertical="top" wrapText="1"/>
    </xf>
    <xf numFmtId="9" fontId="23" fillId="3" borderId="40" xfId="5" applyNumberFormat="1" applyFont="1" applyFill="1" applyBorder="1" applyAlignment="1" applyProtection="1">
      <alignment horizontal="justify" vertical="top" wrapText="1"/>
    </xf>
    <xf numFmtId="0" fontId="23" fillId="3" borderId="40" xfId="5" applyNumberFormat="1" applyFont="1" applyFill="1" applyBorder="1" applyAlignment="1" applyProtection="1">
      <alignment horizontal="justify" vertical="top" wrapText="1"/>
    </xf>
    <xf numFmtId="164" fontId="22" fillId="3" borderId="37" xfId="0" applyNumberFormat="1" applyFont="1" applyFill="1" applyBorder="1" applyAlignment="1">
      <alignment horizontal="justify" vertical="top" wrapText="1"/>
    </xf>
    <xf numFmtId="0" fontId="0" fillId="3" borderId="37" xfId="0" applyFont="1" applyFill="1" applyBorder="1" applyAlignment="1">
      <alignment horizontal="justify" vertical="top"/>
    </xf>
    <xf numFmtId="0" fontId="0" fillId="3" borderId="39" xfId="0" applyFont="1" applyFill="1" applyBorder="1" applyAlignment="1">
      <alignment horizontal="justify" vertical="top"/>
    </xf>
    <xf numFmtId="164" fontId="22" fillId="3" borderId="0" xfId="0" applyNumberFormat="1" applyFont="1" applyFill="1" applyBorder="1" applyAlignment="1">
      <alignment horizontal="justify" vertical="top" wrapText="1"/>
    </xf>
    <xf numFmtId="164" fontId="22" fillId="3" borderId="40" xfId="0" applyNumberFormat="1" applyFont="1" applyFill="1" applyBorder="1" applyAlignment="1">
      <alignment horizontal="justify" vertical="top" wrapText="1"/>
    </xf>
    <xf numFmtId="0" fontId="0" fillId="3" borderId="0" xfId="0" applyFont="1" applyFill="1" applyBorder="1" applyAlignment="1">
      <alignment horizontal="justify" vertical="top"/>
    </xf>
    <xf numFmtId="0" fontId="0" fillId="3" borderId="41" xfId="0" applyFont="1" applyFill="1" applyBorder="1" applyAlignment="1">
      <alignment horizontal="justify" vertical="top"/>
    </xf>
    <xf numFmtId="0" fontId="23" fillId="3" borderId="42" xfId="5" applyNumberFormat="1" applyFont="1" applyFill="1" applyBorder="1" applyAlignment="1" applyProtection="1">
      <alignment horizontal="justify" vertical="top" wrapText="1"/>
    </xf>
    <xf numFmtId="0" fontId="0" fillId="3" borderId="43" xfId="0" applyFont="1" applyFill="1" applyBorder="1" applyAlignment="1">
      <alignment horizontal="justify" vertical="top"/>
    </xf>
    <xf numFmtId="164" fontId="22" fillId="3" borderId="43" xfId="0" applyNumberFormat="1" applyFont="1" applyFill="1" applyBorder="1" applyAlignment="1">
      <alignment horizontal="justify" vertical="top" wrapText="1"/>
    </xf>
    <xf numFmtId="0" fontId="9" fillId="3" borderId="37" xfId="0" applyFont="1" applyFill="1" applyBorder="1" applyAlignment="1">
      <alignment horizontal="justify" vertical="top"/>
    </xf>
    <xf numFmtId="0" fontId="9" fillId="3" borderId="40" xfId="0" applyFont="1" applyFill="1" applyBorder="1" applyAlignment="1">
      <alignment horizontal="justify" vertical="top"/>
    </xf>
    <xf numFmtId="0" fontId="4" fillId="2" borderId="6" xfId="0" applyFont="1" applyFill="1" applyBorder="1" applyAlignment="1">
      <alignment horizontal="justify" vertical="top" wrapText="1"/>
    </xf>
    <xf numFmtId="0" fontId="23" fillId="3" borderId="44" xfId="5" applyNumberFormat="1" applyFont="1" applyFill="1" applyBorder="1" applyAlignment="1" applyProtection="1">
      <alignment horizontal="justify" vertical="top" wrapText="1"/>
    </xf>
    <xf numFmtId="0" fontId="18" fillId="5" borderId="45"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0" fillId="2" borderId="0" xfId="0" applyFont="1" applyFill="1"/>
    <xf numFmtId="164" fontId="0" fillId="2" borderId="0" xfId="0" applyNumberFormat="1" applyFont="1" applyFill="1"/>
    <xf numFmtId="164" fontId="0" fillId="2" borderId="0" xfId="13" applyFont="1" applyFill="1"/>
    <xf numFmtId="164" fontId="23" fillId="3" borderId="37" xfId="13" applyFont="1" applyFill="1" applyBorder="1" applyAlignment="1" applyProtection="1">
      <alignment horizontal="justify" vertical="top" wrapText="1"/>
    </xf>
    <xf numFmtId="0" fontId="23" fillId="3" borderId="37" xfId="5" applyNumberFormat="1" applyFont="1" applyFill="1" applyBorder="1" applyAlignment="1" applyProtection="1">
      <alignment horizontal="right" vertical="top" wrapText="1"/>
    </xf>
    <xf numFmtId="39" fontId="23" fillId="3" borderId="37" xfId="13" applyNumberFormat="1" applyFont="1" applyFill="1" applyBorder="1" applyAlignment="1" applyProtection="1">
      <alignment horizontal="right" vertical="top" wrapText="1"/>
    </xf>
    <xf numFmtId="164" fontId="24" fillId="3" borderId="37" xfId="13" applyFont="1" applyFill="1" applyBorder="1" applyAlignment="1" applyProtection="1">
      <alignment horizontal="justify" vertical="top" wrapText="1"/>
    </xf>
    <xf numFmtId="164" fontId="23" fillId="3" borderId="39" xfId="5" applyNumberFormat="1" applyFont="1" applyFill="1" applyBorder="1" applyAlignment="1" applyProtection="1">
      <alignment horizontal="justify" vertical="top" wrapText="1"/>
    </xf>
    <xf numFmtId="0" fontId="21" fillId="0" borderId="0" xfId="0" applyFont="1"/>
    <xf numFmtId="0" fontId="26" fillId="6" borderId="3" xfId="0" applyFont="1" applyFill="1" applyBorder="1" applyAlignment="1">
      <alignment horizontal="center" vertical="top" wrapText="1"/>
    </xf>
    <xf numFmtId="0" fontId="26" fillId="6" borderId="3" xfId="0" applyFont="1" applyFill="1" applyBorder="1" applyAlignment="1">
      <alignment horizontal="justify" vertical="top" wrapText="1"/>
    </xf>
    <xf numFmtId="0" fontId="26" fillId="6" borderId="15" xfId="0" applyFont="1" applyFill="1" applyBorder="1" applyAlignment="1">
      <alignment horizontal="center" vertical="center" wrapText="1"/>
    </xf>
    <xf numFmtId="0" fontId="26" fillId="6" borderId="18" xfId="0" applyFont="1" applyFill="1" applyBorder="1" applyAlignment="1">
      <alignment horizontal="center" vertical="center" wrapText="1"/>
    </xf>
    <xf numFmtId="0" fontId="23" fillId="3" borderId="0" xfId="5" applyNumberFormat="1" applyFont="1" applyFill="1" applyBorder="1" applyAlignment="1" applyProtection="1">
      <alignment horizontal="justify" vertical="top" wrapText="1"/>
    </xf>
    <xf numFmtId="0" fontId="21" fillId="6" borderId="19"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28" fillId="6" borderId="3" xfId="0" applyFont="1" applyFill="1" applyBorder="1" applyAlignment="1">
      <alignment horizontal="justify" vertical="top" wrapText="1"/>
    </xf>
    <xf numFmtId="165" fontId="2" fillId="6" borderId="44" xfId="13" applyNumberFormat="1" applyFont="1" applyFill="1" applyBorder="1" applyAlignment="1" applyProtection="1">
      <alignment horizontal="justify" vertical="top" wrapText="1"/>
    </xf>
    <xf numFmtId="165" fontId="2" fillId="6" borderId="27" xfId="13" applyNumberFormat="1" applyFont="1" applyFill="1" applyBorder="1" applyAlignment="1" applyProtection="1">
      <alignment horizontal="justify" vertical="top" wrapText="1"/>
    </xf>
    <xf numFmtId="0" fontId="26" fillId="6" borderId="19" xfId="0" applyFont="1" applyFill="1" applyBorder="1" applyAlignment="1">
      <alignment horizontal="center" vertical="center" wrapText="1"/>
    </xf>
    <xf numFmtId="39" fontId="26" fillId="6" borderId="3" xfId="0" applyNumberFormat="1" applyFont="1" applyFill="1" applyBorder="1" applyAlignment="1">
      <alignment horizontal="justify" vertical="top" wrapText="1"/>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0" fontId="13" fillId="0" borderId="4" xfId="0" applyFont="1" applyFill="1" applyBorder="1" applyAlignment="1">
      <alignment horizontal="left"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6" fillId="4" borderId="23" xfId="0" applyFont="1" applyFill="1" applyBorder="1" applyAlignment="1">
      <alignment horizontal="center" vertical="center" wrapText="1"/>
    </xf>
    <xf numFmtId="0" fontId="17" fillId="8" borderId="16" xfId="0" applyFont="1" applyFill="1" applyBorder="1" applyAlignment="1">
      <alignment horizontal="center" vertical="center"/>
    </xf>
    <xf numFmtId="0" fontId="11" fillId="0" borderId="11" xfId="0" applyFont="1" applyBorder="1" applyAlignment="1">
      <alignment horizontal="center" vertical="center" wrapText="1"/>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4" xfId="0" applyFont="1" applyBorder="1" applyAlignment="1">
      <alignment horizontal="lef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8" fillId="5" borderId="18" xfId="0" applyFont="1" applyFill="1" applyBorder="1" applyAlignment="1">
      <alignment horizontal="center" vertical="center" wrapText="1"/>
    </xf>
    <xf numFmtId="0" fontId="18" fillId="5" borderId="19"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18" fillId="5" borderId="20" xfId="0" applyFont="1" applyFill="1" applyBorder="1" applyAlignment="1">
      <alignment horizontal="center" vertical="center" wrapText="1"/>
    </xf>
    <xf numFmtId="0" fontId="18" fillId="9" borderId="18" xfId="0" applyFont="1" applyFill="1" applyBorder="1" applyAlignment="1">
      <alignment horizontal="center" vertical="center" wrapText="1"/>
    </xf>
    <xf numFmtId="0" fontId="18" fillId="9" borderId="19"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5" borderId="0" xfId="0" applyFont="1" applyFill="1" applyAlignment="1">
      <alignment horizontal="center" vertical="center" wrapText="1"/>
    </xf>
    <xf numFmtId="0" fontId="18" fillId="5" borderId="21" xfId="0" applyFont="1" applyFill="1" applyBorder="1" applyAlignment="1">
      <alignment horizontal="center" vertical="center" wrapText="1"/>
    </xf>
    <xf numFmtId="0" fontId="18" fillId="5" borderId="23" xfId="0" applyFont="1" applyFill="1" applyBorder="1" applyAlignment="1">
      <alignment horizontal="center" vertical="center" wrapText="1"/>
    </xf>
    <xf numFmtId="0" fontId="18" fillId="5" borderId="22" xfId="0" applyFont="1" applyFill="1" applyBorder="1" applyAlignment="1">
      <alignment horizontal="center" vertical="center" wrapText="1"/>
    </xf>
    <xf numFmtId="0" fontId="18" fillId="5" borderId="17"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20" fillId="5" borderId="20" xfId="0" applyFont="1" applyFill="1" applyBorder="1" applyAlignment="1">
      <alignment horizontal="center" vertical="center" wrapText="1"/>
    </xf>
    <xf numFmtId="0" fontId="20" fillId="5" borderId="19" xfId="0" applyFont="1" applyFill="1" applyBorder="1" applyAlignment="1">
      <alignment horizontal="center" vertical="center" wrapText="1"/>
    </xf>
    <xf numFmtId="0" fontId="19" fillId="4" borderId="31" xfId="0" applyFont="1" applyFill="1" applyBorder="1" applyAlignment="1">
      <alignment horizontal="center" vertical="center" wrapText="1"/>
    </xf>
    <xf numFmtId="0" fontId="19" fillId="4" borderId="32" xfId="0" applyFont="1" applyFill="1" applyBorder="1" applyAlignment="1">
      <alignment horizontal="center" vertical="center" wrapText="1"/>
    </xf>
    <xf numFmtId="0" fontId="19" fillId="4" borderId="33" xfId="0" applyFont="1" applyFill="1" applyBorder="1" applyAlignment="1">
      <alignment horizontal="center" vertical="center" wrapText="1"/>
    </xf>
    <xf numFmtId="0" fontId="4" fillId="7" borderId="8" xfId="9" applyFont="1" applyFill="1" applyBorder="1" applyAlignment="1">
      <alignment horizontal="center"/>
    </xf>
    <xf numFmtId="0" fontId="4" fillId="7" borderId="9" xfId="9" applyFont="1" applyFill="1" applyBorder="1" applyAlignment="1">
      <alignment horizontal="center"/>
    </xf>
    <xf numFmtId="0" fontId="5" fillId="2" borderId="24"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8" xfId="0" applyFont="1" applyFill="1" applyBorder="1" applyAlignment="1">
      <alignment horizontal="left" vertical="center" wrapText="1"/>
    </xf>
    <xf numFmtId="0" fontId="7" fillId="3" borderId="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7" fillId="0" borderId="6" xfId="0" applyFont="1" applyFill="1" applyBorder="1" applyAlignment="1">
      <alignment horizontal="center" vertical="center"/>
    </xf>
    <xf numFmtId="0" fontId="6" fillId="0" borderId="11" xfId="0" applyFont="1" applyBorder="1" applyAlignment="1">
      <alignment horizontal="center" vertical="center"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4" xfId="0" applyFont="1" applyBorder="1" applyAlignment="1">
      <alignment horizontal="left" vertical="center"/>
    </xf>
    <xf numFmtId="0" fontId="6" fillId="0" borderId="12" xfId="0" applyFont="1" applyBorder="1" applyAlignment="1">
      <alignment horizontal="center" vertical="center"/>
    </xf>
    <xf numFmtId="0" fontId="6" fillId="0" borderId="2" xfId="0" applyFont="1" applyBorder="1" applyAlignment="1">
      <alignment horizontal="center" vertical="center" wrapText="1"/>
    </xf>
    <xf numFmtId="0" fontId="26" fillId="6" borderId="15" xfId="0" applyFont="1" applyFill="1" applyBorder="1" applyAlignment="1">
      <alignment horizontal="justify" vertical="top" wrapText="1"/>
    </xf>
    <xf numFmtId="0" fontId="26" fillId="6" borderId="46" xfId="0" applyFont="1" applyFill="1" applyBorder="1" applyAlignment="1">
      <alignment horizontal="right" vertical="top" wrapText="1"/>
    </xf>
    <xf numFmtId="0" fontId="26" fillId="6" borderId="47" xfId="0" applyFont="1" applyFill="1" applyBorder="1" applyAlignment="1">
      <alignment horizontal="center" vertical="center" wrapText="1"/>
    </xf>
    <xf numFmtId="0" fontId="26" fillId="6" borderId="48" xfId="0" applyFont="1" applyFill="1" applyBorder="1" applyAlignment="1">
      <alignment horizontal="center" vertical="center" wrapText="1"/>
    </xf>
    <xf numFmtId="0" fontId="26" fillId="6" borderId="18" xfId="0" applyFont="1" applyFill="1" applyBorder="1" applyAlignment="1">
      <alignment horizontal="justify" vertical="top" wrapText="1"/>
    </xf>
    <xf numFmtId="0" fontId="29" fillId="6" borderId="15" xfId="0" applyFont="1" applyFill="1" applyBorder="1" applyAlignment="1">
      <alignment horizontal="justify" vertical="top" wrapText="1"/>
    </xf>
    <xf numFmtId="0" fontId="26" fillId="6" borderId="3" xfId="0" applyFont="1" applyFill="1" applyBorder="1" applyAlignment="1">
      <alignment horizontal="right" vertical="top" wrapText="1"/>
    </xf>
    <xf numFmtId="0" fontId="26" fillId="6" borderId="3" xfId="0" applyFont="1" applyFill="1" applyBorder="1" applyAlignment="1">
      <alignment horizontal="center" vertical="center" wrapText="1"/>
    </xf>
    <xf numFmtId="165" fontId="26" fillId="6" borderId="15" xfId="13" applyNumberFormat="1" applyFont="1" applyFill="1" applyBorder="1" applyAlignment="1">
      <alignment horizontal="justify" vertical="top" wrapText="1"/>
    </xf>
    <xf numFmtId="165" fontId="26" fillId="6" borderId="15" xfId="13" applyNumberFormat="1" applyFont="1" applyFill="1" applyBorder="1" applyAlignment="1">
      <alignment horizontal="center" vertical="top" wrapText="1"/>
    </xf>
    <xf numFmtId="165" fontId="26" fillId="6" borderId="15" xfId="13" applyNumberFormat="1" applyFont="1" applyFill="1" applyBorder="1" applyAlignment="1">
      <alignment vertical="top" wrapText="1"/>
    </xf>
    <xf numFmtId="0" fontId="26" fillId="6" borderId="15" xfId="0" applyFont="1" applyFill="1" applyBorder="1" applyAlignment="1">
      <alignment horizontal="center" vertical="top" wrapText="1"/>
    </xf>
    <xf numFmtId="0" fontId="26" fillId="6" borderId="34" xfId="0" applyFont="1" applyFill="1" applyBorder="1" applyAlignment="1">
      <alignment horizontal="justify" vertical="top" wrapText="1"/>
    </xf>
    <xf numFmtId="165" fontId="26" fillId="6" borderId="18" xfId="0" applyNumberFormat="1" applyFont="1" applyFill="1" applyBorder="1" applyAlignment="1">
      <alignment horizontal="center" vertical="center" wrapText="1"/>
    </xf>
    <xf numFmtId="165" fontId="30" fillId="6" borderId="15" xfId="13" applyNumberFormat="1" applyFont="1" applyFill="1" applyBorder="1" applyAlignment="1">
      <alignment horizontal="justify" vertical="top" wrapText="1"/>
    </xf>
    <xf numFmtId="0" fontId="26" fillId="6" borderId="34" xfId="0" applyFont="1" applyFill="1" applyBorder="1" applyAlignment="1">
      <alignment horizontal="center" vertical="top" wrapText="1"/>
    </xf>
    <xf numFmtId="0" fontId="29" fillId="6" borderId="34" xfId="0" applyFont="1" applyFill="1" applyBorder="1" applyAlignment="1">
      <alignment horizontal="justify" vertical="top" wrapText="1"/>
    </xf>
    <xf numFmtId="0" fontId="2" fillId="6" borderId="15" xfId="0" applyFont="1" applyFill="1" applyBorder="1" applyAlignment="1">
      <alignment horizontal="justify" vertical="top" wrapText="1"/>
    </xf>
    <xf numFmtId="9" fontId="2" fillId="6" borderId="18" xfId="14" applyFont="1" applyFill="1" applyBorder="1" applyAlignment="1" applyProtection="1">
      <alignment horizontal="right" vertical="top" wrapText="1"/>
    </xf>
    <xf numFmtId="0" fontId="26" fillId="6" borderId="34" xfId="0" applyFont="1" applyFill="1" applyBorder="1" applyAlignment="1">
      <alignment horizontal="center" vertical="center" wrapText="1"/>
    </xf>
    <xf numFmtId="0" fontId="31" fillId="6" borderId="34" xfId="0" applyFont="1" applyFill="1" applyBorder="1" applyAlignment="1">
      <alignment horizontal="justify" vertical="top" wrapText="1"/>
    </xf>
    <xf numFmtId="1" fontId="26" fillId="6" borderId="34" xfId="0" applyNumberFormat="1" applyFont="1" applyFill="1" applyBorder="1" applyAlignment="1">
      <alignment horizontal="center" vertical="top" wrapText="1"/>
    </xf>
    <xf numFmtId="1" fontId="2" fillId="6" borderId="18" xfId="14" applyNumberFormat="1" applyFont="1" applyFill="1" applyBorder="1" applyAlignment="1" applyProtection="1">
      <alignment horizontal="center" vertical="top" wrapText="1"/>
    </xf>
    <xf numFmtId="9" fontId="26" fillId="6" borderId="34" xfId="0" applyNumberFormat="1" applyFont="1" applyFill="1" applyBorder="1" applyAlignment="1">
      <alignment horizontal="justify" vertical="top" wrapText="1"/>
    </xf>
    <xf numFmtId="1" fontId="31" fillId="6" borderId="15" xfId="0" applyNumberFormat="1" applyFont="1" applyFill="1" applyBorder="1" applyAlignment="1">
      <alignment horizontal="center" vertical="top" wrapText="1"/>
    </xf>
    <xf numFmtId="9" fontId="31" fillId="6" borderId="34" xfId="0" applyNumberFormat="1" applyFont="1" applyFill="1" applyBorder="1" applyAlignment="1">
      <alignment horizontal="justify" vertical="top" wrapText="1"/>
    </xf>
    <xf numFmtId="1" fontId="26" fillId="6" borderId="15" xfId="0" applyNumberFormat="1" applyFont="1" applyFill="1" applyBorder="1" applyAlignment="1">
      <alignment horizontal="center" vertical="center" wrapText="1"/>
    </xf>
    <xf numFmtId="164" fontId="26" fillId="6" borderId="18" xfId="13" applyFont="1" applyFill="1" applyBorder="1" applyAlignment="1">
      <alignment horizontal="center" vertical="top" wrapText="1"/>
    </xf>
    <xf numFmtId="0" fontId="26" fillId="6" borderId="19" xfId="0" applyFont="1" applyFill="1" applyBorder="1" applyAlignment="1">
      <alignment horizontal="justify" vertical="top" wrapText="1"/>
    </xf>
    <xf numFmtId="0" fontId="26" fillId="6" borderId="13" xfId="0" applyFont="1" applyFill="1" applyBorder="1" applyAlignment="1">
      <alignment horizontal="center" vertical="top" wrapText="1"/>
    </xf>
    <xf numFmtId="2" fontId="26" fillId="6" borderId="18" xfId="0" applyNumberFormat="1" applyFont="1" applyFill="1" applyBorder="1" applyAlignment="1">
      <alignment horizontal="center" vertical="top" wrapText="1"/>
    </xf>
    <xf numFmtId="164" fontId="26" fillId="6" borderId="19" xfId="13" applyFont="1" applyFill="1" applyBorder="1" applyAlignment="1">
      <alignment horizontal="center" vertical="top" wrapText="1"/>
    </xf>
    <xf numFmtId="0" fontId="11" fillId="0" borderId="1" xfId="0" applyFont="1" applyFill="1" applyBorder="1" applyAlignment="1">
      <alignment horizontal="center"/>
    </xf>
    <xf numFmtId="0" fontId="11" fillId="0" borderId="2" xfId="0" applyFont="1" applyFill="1" applyBorder="1" applyAlignment="1">
      <alignment horizontal="center"/>
    </xf>
    <xf numFmtId="0" fontId="11" fillId="0" borderId="4" xfId="0" applyFont="1" applyFill="1" applyBorder="1" applyAlignment="1">
      <alignment horizontal="center"/>
    </xf>
    <xf numFmtId="0" fontId="11" fillId="0" borderId="4" xfId="0" applyFont="1" applyFill="1" applyBorder="1" applyAlignment="1">
      <alignment horizontal="center" vertical="center"/>
    </xf>
    <xf numFmtId="0" fontId="11" fillId="0" borderId="4" xfId="0" applyFont="1" applyBorder="1" applyAlignment="1">
      <alignment horizontal="center" vertical="center"/>
    </xf>
    <xf numFmtId="0" fontId="10" fillId="0" borderId="1" xfId="0" applyFont="1" applyBorder="1" applyAlignment="1">
      <alignment horizontal="center"/>
    </xf>
    <xf numFmtId="0" fontId="10" fillId="0" borderId="2" xfId="0" applyFont="1" applyBorder="1" applyAlignment="1">
      <alignment horizontal="center"/>
    </xf>
    <xf numFmtId="0" fontId="10" fillId="0" borderId="4" xfId="0" applyFont="1" applyBorder="1" applyAlignment="1">
      <alignment horizontal="center"/>
    </xf>
    <xf numFmtId="0" fontId="18" fillId="5" borderId="19" xfId="0" applyFont="1" applyFill="1" applyBorder="1" applyAlignment="1">
      <alignment horizontal="center" vertical="center"/>
    </xf>
  </cellXfs>
  <cellStyles count="15">
    <cellStyle name="Millares" xfId="13" builtinId="3"/>
    <cellStyle name="Millares 2" xfId="6" xr:uid="{00000000-0005-0000-0000-000001000000}"/>
    <cellStyle name="Millares 3" xfId="12" xr:uid="{00000000-0005-0000-0000-000002000000}"/>
    <cellStyle name="Normal" xfId="0" builtinId="0"/>
    <cellStyle name="Normal 2" xfId="2" xr:uid="{00000000-0005-0000-0000-000004000000}"/>
    <cellStyle name="Normal 2 2" xfId="4" xr:uid="{00000000-0005-0000-0000-000005000000}"/>
    <cellStyle name="Normal 2 2 2" xfId="7" xr:uid="{00000000-0005-0000-0000-000006000000}"/>
    <cellStyle name="Normal 2 2 2 4" xfId="10" xr:uid="{00000000-0005-0000-0000-000007000000}"/>
    <cellStyle name="Normal 2 3" xfId="5" xr:uid="{00000000-0005-0000-0000-000008000000}"/>
    <cellStyle name="Normal 3" xfId="1" xr:uid="{00000000-0005-0000-0000-000009000000}"/>
    <cellStyle name="Normal 3 2 8" xfId="3" xr:uid="{00000000-0005-0000-0000-00000A000000}"/>
    <cellStyle name="Normal 5" xfId="8" xr:uid="{00000000-0005-0000-0000-00000B000000}"/>
    <cellStyle name="Normal 6 2" xfId="11" xr:uid="{00000000-0005-0000-0000-00000C000000}"/>
    <cellStyle name="Normal 7" xfId="9" xr:uid="{00000000-0005-0000-0000-00000D000000}"/>
    <cellStyle name="Porcentaje" xfId="14" builtinId="5"/>
  </cellStyles>
  <dxfs count="0"/>
  <tableStyles count="0" defaultTableStyle="TableStyleMedium2" defaultPivotStyle="PivotStyleLight16"/>
  <colors>
    <mruColors>
      <color rgb="FF6694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369807</xdr:colOff>
      <xdr:row>0</xdr:row>
      <xdr:rowOff>67236</xdr:rowOff>
    </xdr:from>
    <xdr:to>
      <xdr:col>18</xdr:col>
      <xdr:colOff>619089</xdr:colOff>
      <xdr:row>0</xdr:row>
      <xdr:rowOff>681068</xdr:rowOff>
    </xdr:to>
    <xdr:pic>
      <xdr:nvPicPr>
        <xdr:cNvPr id="12" name="1 Imagen" descr="logo final Ministerio de HAcienda-0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87131" y="67236"/>
          <a:ext cx="1313143" cy="613832"/>
        </a:xfrm>
        <a:prstGeom prst="rect">
          <a:avLst/>
        </a:prstGeom>
        <a:noFill/>
        <a:ln>
          <a:noFill/>
        </a:ln>
      </xdr:spPr>
    </xdr:pic>
    <xdr:clientData/>
  </xdr:twoCellAnchor>
  <xdr:twoCellAnchor editAs="oneCell">
    <xdr:from>
      <xdr:col>23</xdr:col>
      <xdr:colOff>290731</xdr:colOff>
      <xdr:row>0</xdr:row>
      <xdr:rowOff>33617</xdr:rowOff>
    </xdr:from>
    <xdr:to>
      <xdr:col>24</xdr:col>
      <xdr:colOff>661767</xdr:colOff>
      <xdr:row>0</xdr:row>
      <xdr:rowOff>720475</xdr:rowOff>
    </xdr:to>
    <xdr:pic>
      <xdr:nvPicPr>
        <xdr:cNvPr id="13" name="2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42790" y="33617"/>
          <a:ext cx="1289921" cy="686858"/>
        </a:xfrm>
        <a:prstGeom prst="rect">
          <a:avLst/>
        </a:prstGeom>
        <a:noFill/>
        <a:ln>
          <a:noFill/>
        </a:ln>
      </xdr:spPr>
    </xdr:pic>
    <xdr:clientData/>
  </xdr:twoCellAnchor>
  <xdr:twoCellAnchor editAs="oneCell">
    <xdr:from>
      <xdr:col>2</xdr:col>
      <xdr:colOff>657224</xdr:colOff>
      <xdr:row>0</xdr:row>
      <xdr:rowOff>95250</xdr:rowOff>
    </xdr:from>
    <xdr:to>
      <xdr:col>4</xdr:col>
      <xdr:colOff>78988</xdr:colOff>
      <xdr:row>0</xdr:row>
      <xdr:rowOff>702310</xdr:rowOff>
    </xdr:to>
    <xdr:pic>
      <xdr:nvPicPr>
        <xdr:cNvPr id="4" name="1 Imagen" descr="logo final Ministerio de HAcienda-01">
          <a:extLst>
            <a:ext uri="{FF2B5EF4-FFF2-40B4-BE49-F238E27FC236}">
              <a16:creationId xmlns:a16="http://schemas.microsoft.com/office/drawing/2014/main" id="{837A7C20-B2F7-45DF-BACA-29E5C1CA332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562224" y="95250"/>
          <a:ext cx="1602165" cy="607060"/>
        </a:xfrm>
        <a:prstGeom prst="rect">
          <a:avLst/>
        </a:prstGeom>
        <a:noFill/>
        <a:ln>
          <a:noFill/>
        </a:ln>
      </xdr:spPr>
    </xdr:pic>
    <xdr:clientData/>
  </xdr:twoCellAnchor>
  <xdr:twoCellAnchor editAs="oneCell">
    <xdr:from>
      <xdr:col>0</xdr:col>
      <xdr:colOff>0</xdr:colOff>
      <xdr:row>0</xdr:row>
      <xdr:rowOff>64558</xdr:rowOff>
    </xdr:from>
    <xdr:to>
      <xdr:col>1</xdr:col>
      <xdr:colOff>755290</xdr:colOff>
      <xdr:row>0</xdr:row>
      <xdr:rowOff>747183</xdr:rowOff>
    </xdr:to>
    <xdr:pic>
      <xdr:nvPicPr>
        <xdr:cNvPr id="5" name="2 Imagen">
          <a:extLst>
            <a:ext uri="{FF2B5EF4-FFF2-40B4-BE49-F238E27FC236}">
              <a16:creationId xmlns:a16="http://schemas.microsoft.com/office/drawing/2014/main" id="{D5B9A61B-D85A-4D1A-A879-1EFA2FE109D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4558"/>
          <a:ext cx="1682016" cy="6826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Z35"/>
  <sheetViews>
    <sheetView showGridLines="0" tabSelected="1" zoomScale="80" zoomScaleNormal="80" zoomScalePageLayoutView="40" workbookViewId="0">
      <selection activeCell="K8" sqref="K8:Z8"/>
    </sheetView>
  </sheetViews>
  <sheetFormatPr baseColWidth="10" defaultColWidth="11.42578125" defaultRowHeight="15" x14ac:dyDescent="0.25"/>
  <cols>
    <col min="1" max="1" width="14" customWidth="1"/>
    <col min="2" max="2" width="14.5703125" customWidth="1"/>
    <col min="3" max="3" width="14" customWidth="1"/>
    <col min="4" max="4" width="18.5703125" customWidth="1"/>
    <col min="5" max="5" width="17.85546875" customWidth="1"/>
    <col min="6" max="6" width="14.42578125" customWidth="1"/>
    <col min="7" max="7" width="14.140625" customWidth="1"/>
    <col min="8" max="8" width="13.28515625" customWidth="1"/>
    <col min="9" max="9" width="14.85546875" customWidth="1"/>
    <col min="10" max="10" width="34.28515625" customWidth="1"/>
    <col min="11" max="11" width="22.85546875" customWidth="1"/>
    <col min="12" max="12" width="18.7109375" customWidth="1"/>
    <col min="13" max="13" width="16.28515625" customWidth="1"/>
    <col min="14" max="14" width="15.5703125" customWidth="1"/>
    <col min="15" max="15" width="12.85546875" customWidth="1"/>
    <col min="16" max="17" width="10.85546875" bestFit="1" customWidth="1"/>
    <col min="18" max="18" width="15.85546875" customWidth="1"/>
    <col min="19" max="20" width="17.140625" customWidth="1"/>
    <col min="21" max="21" width="13.7109375" customWidth="1"/>
    <col min="22" max="22" width="12.5703125" customWidth="1"/>
    <col min="23" max="23" width="11.85546875" customWidth="1"/>
    <col min="24" max="24" width="13.7109375" customWidth="1"/>
    <col min="25" max="25" width="18.140625" customWidth="1"/>
    <col min="26" max="26" width="63.42578125" customWidth="1"/>
  </cols>
  <sheetData>
    <row r="1" spans="1:26" s="11" customFormat="1" ht="67.5" customHeight="1" thickBot="1" x14ac:dyDescent="0.4">
      <c r="A1" s="181"/>
      <c r="B1" s="182"/>
      <c r="C1" s="182"/>
      <c r="D1" s="182"/>
      <c r="E1" s="182"/>
      <c r="F1" s="182"/>
      <c r="G1" s="182"/>
      <c r="H1" s="182"/>
      <c r="I1" s="182"/>
      <c r="J1" s="182"/>
      <c r="K1" s="182"/>
      <c r="L1" s="182"/>
      <c r="M1" s="182"/>
      <c r="N1" s="182"/>
      <c r="O1" s="182"/>
      <c r="P1" s="182"/>
      <c r="Q1" s="182"/>
      <c r="R1" s="182"/>
      <c r="S1" s="182"/>
      <c r="T1" s="182"/>
      <c r="U1" s="182"/>
      <c r="V1" s="182"/>
      <c r="W1" s="182"/>
      <c r="X1" s="182"/>
      <c r="Y1" s="182"/>
      <c r="Z1" s="183"/>
    </row>
    <row r="2" spans="1:26" s="12" customFormat="1" ht="24" thickBot="1" x14ac:dyDescent="0.4">
      <c r="A2" s="84" t="s">
        <v>56</v>
      </c>
      <c r="B2" s="84"/>
      <c r="C2" s="84"/>
      <c r="D2" s="84"/>
      <c r="E2" s="84"/>
      <c r="F2" s="84"/>
      <c r="G2" s="84"/>
      <c r="H2" s="84"/>
      <c r="I2" s="84"/>
      <c r="J2" s="84"/>
      <c r="K2" s="84"/>
      <c r="L2" s="84"/>
      <c r="M2" s="84"/>
      <c r="N2" s="84"/>
      <c r="O2" s="84"/>
      <c r="P2" s="84"/>
      <c r="Q2" s="84"/>
      <c r="R2" s="84"/>
      <c r="S2" s="84"/>
      <c r="T2" s="84"/>
      <c r="U2" s="84"/>
      <c r="V2" s="84"/>
      <c r="W2" s="84"/>
      <c r="X2" s="84"/>
      <c r="Y2" s="84"/>
      <c r="Z2" s="84"/>
    </row>
    <row r="3" spans="1:26" s="13" customFormat="1" ht="24.75" customHeight="1" thickBot="1" x14ac:dyDescent="0.25">
      <c r="A3" s="85" t="s">
        <v>211</v>
      </c>
      <c r="B3" s="86"/>
      <c r="C3" s="86"/>
      <c r="D3" s="86"/>
      <c r="E3" s="86"/>
      <c r="F3" s="87"/>
      <c r="G3" s="88" t="s">
        <v>199</v>
      </c>
      <c r="H3" s="89"/>
      <c r="I3" s="89"/>
      <c r="J3" s="89"/>
      <c r="K3" s="89"/>
      <c r="L3" s="89"/>
      <c r="M3" s="89"/>
      <c r="N3" s="89"/>
      <c r="O3" s="89"/>
      <c r="P3" s="89"/>
      <c r="Q3" s="89"/>
      <c r="R3" s="89"/>
      <c r="S3" s="89"/>
      <c r="T3" s="89"/>
      <c r="U3" s="89"/>
      <c r="V3" s="89"/>
      <c r="W3" s="89"/>
      <c r="X3" s="89"/>
      <c r="Y3" s="89"/>
      <c r="Z3" s="180"/>
    </row>
    <row r="4" spans="1:26" s="14" customFormat="1" ht="26.25" customHeight="1" thickBot="1" x14ac:dyDescent="0.3">
      <c r="A4" s="85" t="s">
        <v>212</v>
      </c>
      <c r="B4" s="86"/>
      <c r="C4" s="86"/>
      <c r="D4" s="86"/>
      <c r="E4" s="86"/>
      <c r="F4" s="87"/>
      <c r="G4" s="88" t="s">
        <v>206</v>
      </c>
      <c r="H4" s="89"/>
      <c r="I4" s="89"/>
      <c r="J4" s="89"/>
      <c r="K4" s="89"/>
      <c r="L4" s="89"/>
      <c r="M4" s="89"/>
      <c r="N4" s="89"/>
      <c r="O4" s="89"/>
      <c r="P4" s="89"/>
      <c r="Q4" s="89"/>
      <c r="R4" s="89"/>
      <c r="S4" s="89"/>
      <c r="T4" s="89"/>
      <c r="U4" s="89"/>
      <c r="V4" s="89"/>
      <c r="W4" s="89"/>
      <c r="X4" s="89"/>
      <c r="Y4" s="89"/>
      <c r="Z4" s="180"/>
    </row>
    <row r="5" spans="1:26" s="13" customFormat="1" ht="30.75" customHeight="1" thickBot="1" x14ac:dyDescent="0.25">
      <c r="A5" s="77" t="s">
        <v>209</v>
      </c>
      <c r="B5" s="78"/>
      <c r="C5" s="78"/>
      <c r="D5" s="78"/>
      <c r="E5" s="78"/>
      <c r="F5" s="79"/>
      <c r="G5" s="80" t="s">
        <v>207</v>
      </c>
      <c r="H5" s="81"/>
      <c r="I5" s="81"/>
      <c r="J5" s="81"/>
      <c r="K5" s="81"/>
      <c r="L5" s="81"/>
      <c r="M5" s="81"/>
      <c r="N5" s="81"/>
      <c r="O5" s="81"/>
      <c r="P5" s="81"/>
      <c r="Q5" s="81"/>
      <c r="R5" s="81"/>
      <c r="S5" s="81"/>
      <c r="T5" s="81"/>
      <c r="U5" s="81"/>
      <c r="V5" s="81"/>
      <c r="W5" s="81"/>
      <c r="X5" s="81"/>
      <c r="Y5" s="81"/>
      <c r="Z5" s="179"/>
    </row>
    <row r="6" spans="1:26" s="13" customFormat="1" ht="26.25" customHeight="1" thickBot="1" x14ac:dyDescent="0.3">
      <c r="A6" s="77" t="s">
        <v>210</v>
      </c>
      <c r="B6" s="78"/>
      <c r="C6" s="78"/>
      <c r="D6" s="78"/>
      <c r="E6" s="78"/>
      <c r="F6" s="79"/>
      <c r="G6" s="176" t="s">
        <v>208</v>
      </c>
      <c r="H6" s="177"/>
      <c r="I6" s="177"/>
      <c r="J6" s="177"/>
      <c r="K6" s="177"/>
      <c r="L6" s="177"/>
      <c r="M6" s="177"/>
      <c r="N6" s="177"/>
      <c r="O6" s="177"/>
      <c r="P6" s="177"/>
      <c r="Q6" s="177"/>
      <c r="R6" s="177"/>
      <c r="S6" s="177"/>
      <c r="T6" s="177"/>
      <c r="U6" s="177"/>
      <c r="V6" s="177"/>
      <c r="W6" s="177"/>
      <c r="X6" s="177"/>
      <c r="Y6" s="177"/>
      <c r="Z6" s="178"/>
    </row>
    <row r="7" spans="1:26" s="13" customFormat="1" ht="31.5" customHeight="1" thickBot="1" x14ac:dyDescent="0.25">
      <c r="A7" s="15" t="s">
        <v>57</v>
      </c>
      <c r="B7" s="14"/>
      <c r="C7" s="14"/>
      <c r="D7" s="14"/>
      <c r="E7" s="14"/>
      <c r="F7" s="14"/>
      <c r="G7" s="14"/>
      <c r="H7" s="14"/>
      <c r="I7" s="14"/>
      <c r="J7" s="14"/>
      <c r="K7" s="14"/>
      <c r="L7" s="14"/>
      <c r="M7" s="14"/>
      <c r="N7" s="14"/>
      <c r="O7" s="14"/>
      <c r="P7" s="14"/>
      <c r="Q7" s="14"/>
      <c r="R7" s="14"/>
      <c r="S7" s="14"/>
      <c r="T7" s="14"/>
      <c r="U7" s="14"/>
      <c r="V7" s="14"/>
      <c r="W7" s="14"/>
      <c r="X7" s="14"/>
      <c r="Y7" s="14"/>
      <c r="Z7" s="14"/>
    </row>
    <row r="8" spans="1:26" ht="43.5" customHeight="1" thickTop="1" thickBot="1" x14ac:dyDescent="0.3">
      <c r="A8" s="82" t="s">
        <v>58</v>
      </c>
      <c r="B8" s="82"/>
      <c r="C8" s="82"/>
      <c r="D8" s="82"/>
      <c r="E8" s="82"/>
      <c r="F8" s="82"/>
      <c r="G8" s="82"/>
      <c r="H8" s="82"/>
      <c r="I8" s="82"/>
      <c r="J8" s="82"/>
      <c r="K8" s="83" t="s">
        <v>59</v>
      </c>
      <c r="L8" s="83"/>
      <c r="M8" s="83"/>
      <c r="N8" s="83"/>
      <c r="O8" s="83"/>
      <c r="P8" s="83"/>
      <c r="Q8" s="83"/>
      <c r="R8" s="83"/>
      <c r="S8" s="83"/>
      <c r="T8" s="83"/>
      <c r="U8" s="83"/>
      <c r="V8" s="83"/>
      <c r="W8" s="83"/>
      <c r="X8" s="83"/>
      <c r="Y8" s="83"/>
      <c r="Z8" s="83"/>
    </row>
    <row r="9" spans="1:26" ht="36.75" customHeight="1" thickTop="1" thickBot="1" x14ac:dyDescent="0.3">
      <c r="A9" s="90" t="s">
        <v>60</v>
      </c>
      <c r="B9" s="92" t="s">
        <v>61</v>
      </c>
      <c r="C9" s="90" t="s">
        <v>169</v>
      </c>
      <c r="D9" s="90" t="s">
        <v>62</v>
      </c>
      <c r="E9" s="90" t="s">
        <v>63</v>
      </c>
      <c r="F9" s="90" t="s">
        <v>64</v>
      </c>
      <c r="G9" s="90" t="s">
        <v>65</v>
      </c>
      <c r="H9" s="90" t="s">
        <v>66</v>
      </c>
      <c r="I9" s="94" t="s">
        <v>0</v>
      </c>
      <c r="J9" s="90" t="s">
        <v>67</v>
      </c>
      <c r="K9" s="90" t="s">
        <v>1</v>
      </c>
      <c r="L9" s="90" t="s">
        <v>2</v>
      </c>
      <c r="M9" s="96" t="s">
        <v>3</v>
      </c>
      <c r="N9" s="97"/>
      <c r="O9" s="96" t="s">
        <v>4</v>
      </c>
      <c r="P9" s="98"/>
      <c r="Q9" s="98"/>
      <c r="R9" s="90" t="s">
        <v>5</v>
      </c>
      <c r="S9" s="90" t="s">
        <v>6</v>
      </c>
      <c r="T9" s="99" t="s">
        <v>7</v>
      </c>
      <c r="U9" s="100"/>
      <c r="V9" s="100"/>
      <c r="W9" s="92"/>
      <c r="X9" s="99" t="s">
        <v>8</v>
      </c>
      <c r="Y9" s="92"/>
      <c r="Z9" s="90" t="s">
        <v>9</v>
      </c>
    </row>
    <row r="10" spans="1:26" ht="12.75" customHeight="1" thickTop="1" thickBot="1" x14ac:dyDescent="0.3">
      <c r="A10" s="91"/>
      <c r="B10" s="93"/>
      <c r="C10" s="91"/>
      <c r="D10" s="91"/>
      <c r="E10" s="91"/>
      <c r="F10" s="91"/>
      <c r="G10" s="91"/>
      <c r="H10" s="91"/>
      <c r="I10" s="95"/>
      <c r="J10" s="91"/>
      <c r="K10" s="91"/>
      <c r="L10" s="91"/>
      <c r="M10" s="91" t="s">
        <v>10</v>
      </c>
      <c r="N10" s="184" t="s">
        <v>11</v>
      </c>
      <c r="O10" s="90" t="s">
        <v>12</v>
      </c>
      <c r="P10" s="106" t="s">
        <v>11</v>
      </c>
      <c r="Q10" s="107"/>
      <c r="R10" s="91"/>
      <c r="S10" s="91"/>
      <c r="T10" s="101"/>
      <c r="U10" s="102"/>
      <c r="V10" s="102"/>
      <c r="W10" s="93"/>
      <c r="X10" s="103"/>
      <c r="Y10" s="105"/>
      <c r="Z10" s="91"/>
    </row>
    <row r="11" spans="1:26" ht="12" customHeight="1" thickTop="1" thickBot="1" x14ac:dyDescent="0.3">
      <c r="A11" s="91"/>
      <c r="B11" s="93"/>
      <c r="C11" s="91"/>
      <c r="D11" s="91"/>
      <c r="E11" s="91"/>
      <c r="F11" s="91"/>
      <c r="G11" s="91"/>
      <c r="H11" s="91"/>
      <c r="I11" s="95"/>
      <c r="J11" s="91"/>
      <c r="K11" s="91"/>
      <c r="L11" s="91"/>
      <c r="M11" s="91"/>
      <c r="N11" s="184"/>
      <c r="O11" s="91"/>
      <c r="P11" s="91" t="s">
        <v>13</v>
      </c>
      <c r="Q11" s="101" t="s">
        <v>14</v>
      </c>
      <c r="R11" s="91"/>
      <c r="S11" s="91"/>
      <c r="T11" s="103"/>
      <c r="U11" s="104"/>
      <c r="V11" s="104"/>
      <c r="W11" s="105"/>
      <c r="X11" s="90" t="s">
        <v>15</v>
      </c>
      <c r="Y11" s="91" t="s">
        <v>16</v>
      </c>
      <c r="Z11" s="91"/>
    </row>
    <row r="12" spans="1:26" ht="67.5" customHeight="1" thickTop="1" thickBot="1" x14ac:dyDescent="0.3">
      <c r="A12" s="91"/>
      <c r="B12" s="93"/>
      <c r="C12" s="91"/>
      <c r="D12" s="91"/>
      <c r="E12" s="91"/>
      <c r="F12" s="91"/>
      <c r="G12" s="91"/>
      <c r="H12" s="91"/>
      <c r="I12" s="95"/>
      <c r="J12" s="91"/>
      <c r="K12" s="91"/>
      <c r="L12" s="91"/>
      <c r="M12" s="91"/>
      <c r="N12" s="184"/>
      <c r="O12" s="91"/>
      <c r="P12" s="91"/>
      <c r="Q12" s="101"/>
      <c r="R12" s="91"/>
      <c r="S12" s="91"/>
      <c r="T12" s="16" t="s">
        <v>17</v>
      </c>
      <c r="U12" s="110" t="s">
        <v>18</v>
      </c>
      <c r="V12" s="111"/>
      <c r="W12" s="112"/>
      <c r="X12" s="108"/>
      <c r="Y12" s="109" t="s">
        <v>68</v>
      </c>
      <c r="Z12" s="91"/>
    </row>
    <row r="13" spans="1:26" ht="20.25" customHeight="1" thickTop="1" x14ac:dyDescent="0.25">
      <c r="A13" s="91"/>
      <c r="B13" s="93"/>
      <c r="C13" s="91"/>
      <c r="D13" s="91"/>
      <c r="E13" s="91"/>
      <c r="F13" s="91"/>
      <c r="G13" s="91"/>
      <c r="H13" s="91"/>
      <c r="I13" s="95"/>
      <c r="J13" s="91"/>
      <c r="K13" s="91"/>
      <c r="L13" s="91"/>
      <c r="M13" s="91"/>
      <c r="N13" s="184"/>
      <c r="O13" s="91"/>
      <c r="P13" s="91"/>
      <c r="Q13" s="101"/>
      <c r="R13" s="91">
        <v>2017</v>
      </c>
      <c r="S13" s="91">
        <v>2019</v>
      </c>
      <c r="T13" s="53" t="s">
        <v>69</v>
      </c>
      <c r="U13" s="54" t="s">
        <v>35</v>
      </c>
      <c r="V13" s="28" t="s">
        <v>36</v>
      </c>
      <c r="W13" s="27" t="s">
        <v>37</v>
      </c>
      <c r="X13" s="108"/>
      <c r="Y13" s="109" t="s">
        <v>68</v>
      </c>
      <c r="Z13" s="91"/>
    </row>
    <row r="14" spans="1:26" ht="373.5" customHeight="1" thickBot="1" x14ac:dyDescent="0.3">
      <c r="A14" s="64" t="s">
        <v>184</v>
      </c>
      <c r="B14" s="65" t="s">
        <v>186</v>
      </c>
      <c r="C14" s="65" t="s">
        <v>185</v>
      </c>
      <c r="D14" s="65" t="s">
        <v>70</v>
      </c>
      <c r="E14" s="65" t="s">
        <v>148</v>
      </c>
      <c r="F14" s="65" t="s">
        <v>71</v>
      </c>
      <c r="G14" s="65" t="s">
        <v>97</v>
      </c>
      <c r="H14" s="72" t="s">
        <v>157</v>
      </c>
      <c r="I14" s="65" t="s">
        <v>73</v>
      </c>
      <c r="J14" s="65" t="s">
        <v>98</v>
      </c>
      <c r="K14" s="65" t="s">
        <v>72</v>
      </c>
      <c r="L14" s="65" t="s">
        <v>168</v>
      </c>
      <c r="M14" s="69"/>
      <c r="N14" s="70"/>
      <c r="O14" s="65" t="s">
        <v>74</v>
      </c>
      <c r="P14" s="73">
        <v>2106063</v>
      </c>
      <c r="Q14" s="74">
        <v>2195649</v>
      </c>
      <c r="R14" s="65" t="s">
        <v>75</v>
      </c>
      <c r="S14" s="75"/>
      <c r="T14" s="64" t="s">
        <v>145</v>
      </c>
      <c r="U14" s="64" t="s">
        <v>146</v>
      </c>
      <c r="V14" s="64" t="s">
        <v>147</v>
      </c>
      <c r="W14" s="64" t="s">
        <v>147</v>
      </c>
      <c r="X14" s="76">
        <f>SUM(X15:X33)</f>
        <v>18052.329999999998</v>
      </c>
      <c r="Y14" s="65" t="s">
        <v>99</v>
      </c>
      <c r="Z14" s="65" t="s">
        <v>213</v>
      </c>
    </row>
    <row r="15" spans="1:26" ht="204" customHeight="1" thickTop="1" thickBot="1" x14ac:dyDescent="0.3">
      <c r="A15" s="66"/>
      <c r="B15" s="66"/>
      <c r="C15" s="66"/>
      <c r="D15" s="66"/>
      <c r="E15" s="17"/>
      <c r="F15" s="18"/>
      <c r="G15" s="17"/>
      <c r="H15" s="17"/>
      <c r="I15" s="17"/>
      <c r="J15" s="144" t="s">
        <v>77</v>
      </c>
      <c r="K15" s="144" t="s">
        <v>102</v>
      </c>
      <c r="L15" s="144"/>
      <c r="M15" s="144" t="s">
        <v>78</v>
      </c>
      <c r="N15" s="145">
        <v>18</v>
      </c>
      <c r="O15" s="146"/>
      <c r="P15" s="146"/>
      <c r="Q15" s="146"/>
      <c r="R15" s="146"/>
      <c r="S15" s="146"/>
      <c r="T15" s="147"/>
      <c r="U15" s="173">
        <v>0</v>
      </c>
      <c r="V15" s="155">
        <v>0</v>
      </c>
      <c r="W15" s="155">
        <v>0</v>
      </c>
      <c r="X15" s="174">
        <v>545.08000000000004</v>
      </c>
      <c r="Y15" s="148" t="s">
        <v>99</v>
      </c>
      <c r="Z15" s="149" t="s">
        <v>214</v>
      </c>
    </row>
    <row r="16" spans="1:26" ht="289.5" customHeight="1" thickTop="1" thickBot="1" x14ac:dyDescent="0.3">
      <c r="A16" s="66"/>
      <c r="B16" s="66"/>
      <c r="C16" s="66"/>
      <c r="D16" s="66"/>
      <c r="E16" s="66"/>
      <c r="F16" s="67"/>
      <c r="G16" s="66"/>
      <c r="H16" s="66"/>
      <c r="I16" s="66"/>
      <c r="J16" s="144" t="s">
        <v>77</v>
      </c>
      <c r="K16" s="144" t="s">
        <v>102</v>
      </c>
      <c r="L16" s="144"/>
      <c r="M16" s="144" t="s">
        <v>76</v>
      </c>
      <c r="N16" s="150">
        <v>82</v>
      </c>
      <c r="O16" s="151"/>
      <c r="P16" s="151"/>
      <c r="Q16" s="151"/>
      <c r="R16" s="75"/>
      <c r="S16" s="75"/>
      <c r="T16" s="64">
        <v>82</v>
      </c>
      <c r="U16" s="155">
        <v>0</v>
      </c>
      <c r="V16" s="155">
        <v>0</v>
      </c>
      <c r="W16" s="155">
        <v>0</v>
      </c>
      <c r="X16" s="174">
        <v>313.3</v>
      </c>
      <c r="Y16" s="148" t="s">
        <v>99</v>
      </c>
      <c r="Z16" s="149" t="s">
        <v>170</v>
      </c>
    </row>
    <row r="17" spans="1:26" ht="279.75" customHeight="1" thickTop="1" thickBot="1" x14ac:dyDescent="0.3">
      <c r="A17" s="66"/>
      <c r="B17" s="66"/>
      <c r="C17" s="66"/>
      <c r="D17" s="66"/>
      <c r="E17" s="66"/>
      <c r="F17" s="67"/>
      <c r="G17" s="66"/>
      <c r="H17" s="66"/>
      <c r="I17" s="66"/>
      <c r="J17" s="144" t="s">
        <v>100</v>
      </c>
      <c r="K17" s="144" t="s">
        <v>102</v>
      </c>
      <c r="L17" s="144"/>
      <c r="M17" s="144" t="s">
        <v>177</v>
      </c>
      <c r="N17" s="152">
        <v>5</v>
      </c>
      <c r="O17" s="66"/>
      <c r="P17" s="66"/>
      <c r="Q17" s="66"/>
      <c r="R17" s="67"/>
      <c r="S17" s="67"/>
      <c r="T17" s="67"/>
      <c r="U17" s="67">
        <v>0</v>
      </c>
      <c r="V17" s="67">
        <v>0</v>
      </c>
      <c r="W17" s="67">
        <v>0</v>
      </c>
      <c r="X17" s="174">
        <v>531.5</v>
      </c>
      <c r="Y17" s="148" t="s">
        <v>99</v>
      </c>
      <c r="Z17" s="149" t="s">
        <v>195</v>
      </c>
    </row>
    <row r="18" spans="1:26" ht="257.25" customHeight="1" thickTop="1" thickBot="1" x14ac:dyDescent="0.3">
      <c r="A18" s="66"/>
      <c r="B18" s="66"/>
      <c r="C18" s="66"/>
      <c r="D18" s="66"/>
      <c r="E18" s="66"/>
      <c r="F18" s="67"/>
      <c r="G18" s="66"/>
      <c r="H18" s="66"/>
      <c r="I18" s="66"/>
      <c r="J18" s="144" t="s">
        <v>149</v>
      </c>
      <c r="K18" s="144" t="s">
        <v>102</v>
      </c>
      <c r="L18" s="144"/>
      <c r="M18" s="144" t="s">
        <v>178</v>
      </c>
      <c r="N18" s="152">
        <v>166</v>
      </c>
      <c r="O18" s="66"/>
      <c r="P18" s="66"/>
      <c r="Q18" s="66"/>
      <c r="R18" s="67"/>
      <c r="S18" s="67"/>
      <c r="T18" s="153"/>
      <c r="U18" s="154">
        <v>166</v>
      </c>
      <c r="V18" s="154">
        <v>166</v>
      </c>
      <c r="W18" s="154">
        <v>166</v>
      </c>
      <c r="X18" s="171">
        <v>1874.14</v>
      </c>
      <c r="Y18" s="148" t="s">
        <v>99</v>
      </c>
      <c r="Z18" s="144" t="s">
        <v>171</v>
      </c>
    </row>
    <row r="19" spans="1:26" ht="409.6" customHeight="1" thickTop="1" thickBot="1" x14ac:dyDescent="0.3">
      <c r="A19" s="66"/>
      <c r="B19" s="66"/>
      <c r="C19" s="66"/>
      <c r="D19" s="66"/>
      <c r="E19" s="66"/>
      <c r="F19" s="67"/>
      <c r="G19" s="66"/>
      <c r="H19" s="66"/>
      <c r="I19" s="66"/>
      <c r="J19" s="148" t="s">
        <v>172</v>
      </c>
      <c r="K19" s="144" t="s">
        <v>103</v>
      </c>
      <c r="L19" s="144"/>
      <c r="M19" s="144" t="s">
        <v>196</v>
      </c>
      <c r="N19" s="152">
        <v>2841</v>
      </c>
      <c r="O19" s="66"/>
      <c r="P19" s="66"/>
      <c r="Q19" s="66"/>
      <c r="R19" s="67"/>
      <c r="S19" s="67"/>
      <c r="T19" s="67"/>
      <c r="U19" s="155">
        <v>0</v>
      </c>
      <c r="V19" s="155">
        <v>0</v>
      </c>
      <c r="W19" s="155">
        <v>0</v>
      </c>
      <c r="X19" s="171">
        <v>5217.01</v>
      </c>
      <c r="Y19" s="148" t="s">
        <v>99</v>
      </c>
      <c r="Z19" s="144" t="s">
        <v>160</v>
      </c>
    </row>
    <row r="20" spans="1:26" ht="255.75" customHeight="1" thickTop="1" thickBot="1" x14ac:dyDescent="0.3">
      <c r="A20" s="17"/>
      <c r="B20" s="17"/>
      <c r="C20" s="17"/>
      <c r="D20" s="17"/>
      <c r="E20" s="17"/>
      <c r="F20" s="18"/>
      <c r="G20" s="17"/>
      <c r="H20" s="17"/>
      <c r="I20" s="17"/>
      <c r="J20" s="156" t="s">
        <v>140</v>
      </c>
      <c r="K20" s="144" t="s">
        <v>103</v>
      </c>
      <c r="L20" s="67"/>
      <c r="M20" s="144" t="s">
        <v>197</v>
      </c>
      <c r="N20" s="152">
        <v>20148</v>
      </c>
      <c r="O20" s="66"/>
      <c r="P20" s="66"/>
      <c r="Q20" s="66"/>
      <c r="R20" s="67"/>
      <c r="S20" s="157"/>
      <c r="T20" s="158"/>
      <c r="U20" s="153">
        <v>40536</v>
      </c>
      <c r="V20" s="153">
        <v>40896</v>
      </c>
      <c r="W20" s="153">
        <v>40896</v>
      </c>
      <c r="X20" s="171">
        <v>4583.91</v>
      </c>
      <c r="Y20" s="148" t="s">
        <v>99</v>
      </c>
      <c r="Z20" s="144" t="s">
        <v>198</v>
      </c>
    </row>
    <row r="21" spans="1:26" ht="213.75" customHeight="1" thickTop="1" thickBot="1" x14ac:dyDescent="0.3">
      <c r="A21" s="17"/>
      <c r="B21" s="17"/>
      <c r="C21" s="17"/>
      <c r="D21" s="17"/>
      <c r="E21" s="17"/>
      <c r="F21" s="18"/>
      <c r="G21" s="17"/>
      <c r="H21" s="17"/>
      <c r="I21" s="17"/>
      <c r="J21" s="156" t="s">
        <v>96</v>
      </c>
      <c r="K21" s="156" t="s">
        <v>101</v>
      </c>
      <c r="L21" s="67"/>
      <c r="M21" s="144" t="s">
        <v>79</v>
      </c>
      <c r="N21" s="152">
        <v>429544</v>
      </c>
      <c r="O21" s="66"/>
      <c r="P21" s="66"/>
      <c r="Q21" s="66"/>
      <c r="R21" s="67"/>
      <c r="S21" s="67"/>
      <c r="T21" s="67"/>
      <c r="U21" s="159">
        <v>0</v>
      </c>
      <c r="V21" s="159">
        <v>0</v>
      </c>
      <c r="W21" s="159">
        <v>0</v>
      </c>
      <c r="X21" s="171">
        <v>751.48</v>
      </c>
      <c r="Y21" s="148" t="s">
        <v>99</v>
      </c>
      <c r="Z21" s="144" t="s">
        <v>159</v>
      </c>
    </row>
    <row r="22" spans="1:26" ht="156" customHeight="1" thickTop="1" thickBot="1" x14ac:dyDescent="0.3">
      <c r="A22" s="17"/>
      <c r="B22" s="17"/>
      <c r="C22" s="17"/>
      <c r="D22" s="17"/>
      <c r="E22" s="17"/>
      <c r="F22" s="18"/>
      <c r="G22" s="17"/>
      <c r="H22" s="17"/>
      <c r="I22" s="17"/>
      <c r="J22" s="160" t="s">
        <v>95</v>
      </c>
      <c r="K22" s="156" t="s">
        <v>101</v>
      </c>
      <c r="L22" s="67"/>
      <c r="M22" s="144" t="s">
        <v>80</v>
      </c>
      <c r="N22" s="152">
        <v>126877</v>
      </c>
      <c r="O22" s="66"/>
      <c r="P22" s="66"/>
      <c r="Q22" s="66"/>
      <c r="R22" s="67"/>
      <c r="S22" s="67"/>
      <c r="T22" s="67"/>
      <c r="U22" s="67" t="s">
        <v>184</v>
      </c>
      <c r="V22" s="67" t="s">
        <v>184</v>
      </c>
      <c r="W22" s="67" t="s">
        <v>184</v>
      </c>
      <c r="X22" s="171">
        <v>219.01</v>
      </c>
      <c r="Y22" s="148" t="s">
        <v>99</v>
      </c>
      <c r="Z22" s="144" t="s">
        <v>161</v>
      </c>
    </row>
    <row r="23" spans="1:26" ht="180" thickTop="1" thickBot="1" x14ac:dyDescent="0.3">
      <c r="A23" s="17"/>
      <c r="B23" s="17"/>
      <c r="C23" s="17"/>
      <c r="D23" s="17"/>
      <c r="E23" s="17"/>
      <c r="F23" s="18"/>
      <c r="G23" s="17"/>
      <c r="H23" s="17"/>
      <c r="I23" s="17"/>
      <c r="J23" s="156" t="s">
        <v>94</v>
      </c>
      <c r="K23" s="156" t="s">
        <v>101</v>
      </c>
      <c r="L23" s="67"/>
      <c r="M23" s="144" t="s">
        <v>81</v>
      </c>
      <c r="N23" s="152">
        <v>143782</v>
      </c>
      <c r="O23" s="66"/>
      <c r="P23" s="66"/>
      <c r="Q23" s="66"/>
      <c r="R23" s="67"/>
      <c r="S23" s="67"/>
      <c r="T23" s="67"/>
      <c r="U23" s="67" t="s">
        <v>184</v>
      </c>
      <c r="V23" s="67" t="s">
        <v>184</v>
      </c>
      <c r="W23" s="67" t="s">
        <v>184</v>
      </c>
      <c r="X23" s="171">
        <v>228.81</v>
      </c>
      <c r="Y23" s="148" t="s">
        <v>99</v>
      </c>
      <c r="Z23" s="161" t="s">
        <v>179</v>
      </c>
    </row>
    <row r="24" spans="1:26" ht="227.25" customHeight="1" thickTop="1" thickBot="1" x14ac:dyDescent="0.3">
      <c r="A24" s="17"/>
      <c r="B24" s="17"/>
      <c r="C24" s="17"/>
      <c r="D24" s="17"/>
      <c r="E24" s="17"/>
      <c r="F24" s="18"/>
      <c r="G24" s="17"/>
      <c r="H24" s="17"/>
      <c r="I24" s="17"/>
      <c r="J24" s="160" t="s">
        <v>93</v>
      </c>
      <c r="K24" s="156" t="s">
        <v>101</v>
      </c>
      <c r="L24" s="67"/>
      <c r="M24" s="156" t="s">
        <v>82</v>
      </c>
      <c r="N24" s="152">
        <v>5000</v>
      </c>
      <c r="O24" s="66"/>
      <c r="P24" s="66"/>
      <c r="Q24" s="66"/>
      <c r="R24" s="67"/>
      <c r="S24" s="67"/>
      <c r="T24" s="67"/>
      <c r="U24" s="67"/>
      <c r="V24" s="67"/>
      <c r="W24" s="67"/>
      <c r="X24" s="171">
        <v>266.35000000000002</v>
      </c>
      <c r="Y24" s="148" t="s">
        <v>99</v>
      </c>
      <c r="Z24" s="144" t="s">
        <v>162</v>
      </c>
    </row>
    <row r="25" spans="1:26" ht="205.5" customHeight="1" thickTop="1" thickBot="1" x14ac:dyDescent="0.3">
      <c r="A25" s="19"/>
      <c r="B25" s="19"/>
      <c r="C25" s="19"/>
      <c r="D25" s="17"/>
      <c r="E25" s="17"/>
      <c r="F25" s="19"/>
      <c r="G25" s="17"/>
      <c r="H25" s="19"/>
      <c r="I25" s="19"/>
      <c r="J25" s="160" t="s">
        <v>150</v>
      </c>
      <c r="K25" s="156" t="s">
        <v>88</v>
      </c>
      <c r="L25" s="67"/>
      <c r="M25" s="156" t="s">
        <v>182</v>
      </c>
      <c r="N25" s="162"/>
      <c r="O25" s="163"/>
      <c r="P25" s="163"/>
      <c r="Q25" s="66"/>
      <c r="R25" s="164"/>
      <c r="S25" s="162"/>
      <c r="T25" s="165"/>
      <c r="U25" s="166">
        <v>1</v>
      </c>
      <c r="V25" s="166">
        <v>1</v>
      </c>
      <c r="W25" s="166">
        <v>1</v>
      </c>
      <c r="X25" s="171">
        <v>112.99</v>
      </c>
      <c r="Y25" s="148" t="s">
        <v>99</v>
      </c>
      <c r="Z25" s="144" t="s">
        <v>163</v>
      </c>
    </row>
    <row r="26" spans="1:26" ht="345" customHeight="1" thickTop="1" thickBot="1" x14ac:dyDescent="0.3">
      <c r="A26" s="17"/>
      <c r="B26" s="17"/>
      <c r="C26" s="17"/>
      <c r="D26" s="17"/>
      <c r="E26" s="17"/>
      <c r="F26" s="17"/>
      <c r="G26" s="17"/>
      <c r="H26" s="17"/>
      <c r="I26" s="17"/>
      <c r="J26" s="160" t="s">
        <v>92</v>
      </c>
      <c r="K26" s="156" t="s">
        <v>86</v>
      </c>
      <c r="L26" s="156"/>
      <c r="M26" s="156" t="s">
        <v>181</v>
      </c>
      <c r="N26" s="167"/>
      <c r="O26" s="66"/>
      <c r="P26" s="66"/>
      <c r="Q26" s="66"/>
      <c r="R26" s="164"/>
      <c r="S26" s="66"/>
      <c r="T26" s="168"/>
      <c r="U26" s="165">
        <v>1</v>
      </c>
      <c r="V26" s="165">
        <v>1</v>
      </c>
      <c r="W26" s="165">
        <v>1</v>
      </c>
      <c r="X26" s="171">
        <v>2018.74</v>
      </c>
      <c r="Y26" s="148" t="s">
        <v>99</v>
      </c>
      <c r="Z26" s="144" t="s">
        <v>180</v>
      </c>
    </row>
    <row r="27" spans="1:26" ht="153.75" customHeight="1" thickTop="1" thickBot="1" x14ac:dyDescent="0.3">
      <c r="A27" s="17"/>
      <c r="B27" s="17"/>
      <c r="C27" s="17"/>
      <c r="D27" s="17"/>
      <c r="E27" s="17"/>
      <c r="F27" s="17"/>
      <c r="G27" s="17"/>
      <c r="H27" s="17"/>
      <c r="I27" s="17"/>
      <c r="J27" s="156" t="s">
        <v>151</v>
      </c>
      <c r="K27" s="156" t="s">
        <v>87</v>
      </c>
      <c r="L27" s="156"/>
      <c r="M27" s="156" t="s">
        <v>183</v>
      </c>
      <c r="N27" s="165">
        <v>1</v>
      </c>
      <c r="O27" s="66"/>
      <c r="P27" s="66"/>
      <c r="Q27" s="66"/>
      <c r="R27" s="169"/>
      <c r="S27" s="66"/>
      <c r="T27" s="170"/>
      <c r="U27" s="165">
        <v>1</v>
      </c>
      <c r="V27" s="165">
        <v>1</v>
      </c>
      <c r="W27" s="165">
        <v>1</v>
      </c>
      <c r="X27" s="171">
        <v>111.61</v>
      </c>
      <c r="Y27" s="148" t="s">
        <v>99</v>
      </c>
      <c r="Z27" s="144" t="s">
        <v>164</v>
      </c>
    </row>
    <row r="28" spans="1:26" ht="114.75" customHeight="1" thickTop="1" thickBot="1" x14ac:dyDescent="0.3">
      <c r="A28" s="17"/>
      <c r="B28" s="17"/>
      <c r="C28" s="17"/>
      <c r="D28" s="17"/>
      <c r="E28" s="17"/>
      <c r="F28" s="17"/>
      <c r="G28" s="17"/>
      <c r="H28" s="17"/>
      <c r="I28" s="17"/>
      <c r="J28" s="156" t="s">
        <v>91</v>
      </c>
      <c r="K28" s="156" t="s">
        <v>83</v>
      </c>
      <c r="L28" s="156"/>
      <c r="M28" s="156" t="s">
        <v>173</v>
      </c>
      <c r="N28" s="159">
        <v>3</v>
      </c>
      <c r="O28" s="66"/>
      <c r="P28" s="66"/>
      <c r="Q28" s="66"/>
      <c r="R28" s="66"/>
      <c r="S28" s="66"/>
      <c r="T28" s="66"/>
      <c r="U28" s="66"/>
      <c r="V28" s="66"/>
      <c r="W28" s="171"/>
      <c r="X28" s="171">
        <v>420.45</v>
      </c>
      <c r="Y28" s="148" t="s">
        <v>99</v>
      </c>
      <c r="Z28" s="144" t="s">
        <v>165</v>
      </c>
    </row>
    <row r="29" spans="1:26" ht="121.5" thickTop="1" thickBot="1" x14ac:dyDescent="0.3">
      <c r="A29" s="17"/>
      <c r="B29" s="17"/>
      <c r="C29" s="17"/>
      <c r="D29" s="17"/>
      <c r="E29" s="17"/>
      <c r="F29" s="17"/>
      <c r="G29" s="17"/>
      <c r="H29" s="17"/>
      <c r="I29" s="17"/>
      <c r="J29" s="160" t="s">
        <v>90</v>
      </c>
      <c r="K29" s="160" t="s">
        <v>84</v>
      </c>
      <c r="L29" s="160"/>
      <c r="M29" s="160" t="s">
        <v>175</v>
      </c>
      <c r="N29" s="159">
        <v>16</v>
      </c>
      <c r="O29" s="66"/>
      <c r="P29" s="66"/>
      <c r="Q29" s="66"/>
      <c r="R29" s="66"/>
      <c r="S29" s="66"/>
      <c r="T29" s="66"/>
      <c r="U29" s="159">
        <v>16</v>
      </c>
      <c r="V29" s="159">
        <v>16</v>
      </c>
      <c r="W29" s="159">
        <v>16</v>
      </c>
      <c r="X29" s="171">
        <v>107.97</v>
      </c>
      <c r="Y29" s="148" t="s">
        <v>99</v>
      </c>
      <c r="Z29" s="144" t="s">
        <v>166</v>
      </c>
    </row>
    <row r="30" spans="1:26" ht="193.5" customHeight="1" thickTop="1" thickBot="1" x14ac:dyDescent="0.3">
      <c r="A30" s="17"/>
      <c r="B30" s="17"/>
      <c r="C30" s="17"/>
      <c r="D30" s="17"/>
      <c r="E30" s="17"/>
      <c r="F30" s="17"/>
      <c r="G30" s="17"/>
      <c r="H30" s="17"/>
      <c r="I30" s="17"/>
      <c r="J30" s="156" t="s">
        <v>89</v>
      </c>
      <c r="K30" s="156" t="s">
        <v>85</v>
      </c>
      <c r="L30" s="156"/>
      <c r="M30" s="156" t="s">
        <v>176</v>
      </c>
      <c r="N30" s="159">
        <v>38</v>
      </c>
      <c r="O30" s="66"/>
      <c r="P30" s="66"/>
      <c r="Q30" s="66"/>
      <c r="R30" s="66"/>
      <c r="S30" s="66"/>
      <c r="T30" s="66"/>
      <c r="U30" s="159">
        <v>38</v>
      </c>
      <c r="V30" s="159">
        <v>38</v>
      </c>
      <c r="W30" s="159">
        <v>38</v>
      </c>
      <c r="X30" s="171">
        <v>322.8</v>
      </c>
      <c r="Y30" s="148" t="s">
        <v>99</v>
      </c>
      <c r="Z30" s="144" t="s">
        <v>167</v>
      </c>
    </row>
    <row r="31" spans="1:26" ht="179.25" customHeight="1" thickTop="1" thickBot="1" x14ac:dyDescent="0.3">
      <c r="A31" s="17"/>
      <c r="B31" s="17"/>
      <c r="C31" s="17"/>
      <c r="D31" s="17"/>
      <c r="E31" s="17"/>
      <c r="F31" s="17"/>
      <c r="G31" s="17"/>
      <c r="H31" s="17"/>
      <c r="I31" s="17"/>
      <c r="J31" s="156" t="s">
        <v>155</v>
      </c>
      <c r="K31" s="156" t="s">
        <v>158</v>
      </c>
      <c r="L31" s="66"/>
      <c r="M31" s="156" t="s">
        <v>174</v>
      </c>
      <c r="N31" s="159">
        <v>1</v>
      </c>
      <c r="O31" s="66"/>
      <c r="P31" s="66"/>
      <c r="Q31" s="66"/>
      <c r="R31" s="66"/>
      <c r="S31" s="66"/>
      <c r="T31" s="66"/>
      <c r="U31" s="159">
        <v>0</v>
      </c>
      <c r="V31" s="159">
        <v>0</v>
      </c>
      <c r="W31" s="159">
        <v>0</v>
      </c>
      <c r="X31" s="171">
        <v>269.85000000000002</v>
      </c>
      <c r="Y31" s="148" t="s">
        <v>99</v>
      </c>
      <c r="Z31" s="144" t="s">
        <v>190</v>
      </c>
    </row>
    <row r="32" spans="1:26" ht="183" customHeight="1" thickTop="1" thickBot="1" x14ac:dyDescent="0.3">
      <c r="A32" s="17"/>
      <c r="B32" s="17"/>
      <c r="C32" s="17"/>
      <c r="D32" s="17"/>
      <c r="E32" s="17"/>
      <c r="F32" s="17"/>
      <c r="G32" s="17"/>
      <c r="H32" s="17"/>
      <c r="I32" s="17"/>
      <c r="J32" s="156" t="s">
        <v>189</v>
      </c>
      <c r="K32" s="156" t="s">
        <v>158</v>
      </c>
      <c r="L32" s="66"/>
      <c r="M32" s="156" t="s">
        <v>174</v>
      </c>
      <c r="N32" s="159">
        <v>1</v>
      </c>
      <c r="O32" s="66"/>
      <c r="P32" s="66"/>
      <c r="Q32" s="66"/>
      <c r="R32" s="66"/>
      <c r="S32" s="66"/>
      <c r="T32" s="66"/>
      <c r="U32" s="159">
        <v>0</v>
      </c>
      <c r="V32" s="159">
        <v>0</v>
      </c>
      <c r="W32" s="159">
        <v>0</v>
      </c>
      <c r="X32" s="171">
        <v>100.55</v>
      </c>
      <c r="Y32" s="148" t="s">
        <v>99</v>
      </c>
      <c r="Z32" s="144" t="s">
        <v>191</v>
      </c>
    </row>
    <row r="33" spans="1:26" ht="99.75" customHeight="1" thickTop="1" thickBot="1" x14ac:dyDescent="0.3">
      <c r="A33" s="71"/>
      <c r="B33" s="17"/>
      <c r="C33" s="17"/>
      <c r="D33" s="17"/>
      <c r="E33" s="17"/>
      <c r="F33" s="17"/>
      <c r="G33" s="17"/>
      <c r="H33" s="17"/>
      <c r="I33" s="17"/>
      <c r="J33" s="172" t="s">
        <v>188</v>
      </c>
      <c r="K33" s="156" t="s">
        <v>158</v>
      </c>
      <c r="L33" s="66"/>
      <c r="M33" s="172" t="s">
        <v>192</v>
      </c>
      <c r="N33" s="159">
        <v>1</v>
      </c>
      <c r="O33" s="66"/>
      <c r="P33" s="66"/>
      <c r="Q33" s="66"/>
      <c r="R33" s="66"/>
      <c r="S33" s="66"/>
      <c r="T33" s="159"/>
      <c r="U33" s="159">
        <v>0</v>
      </c>
      <c r="V33" s="159">
        <v>0</v>
      </c>
      <c r="W33" s="159">
        <v>0</v>
      </c>
      <c r="X33" s="175">
        <v>56.78</v>
      </c>
      <c r="Y33" s="148" t="s">
        <v>99</v>
      </c>
      <c r="Z33" s="65" t="s">
        <v>193</v>
      </c>
    </row>
    <row r="34" spans="1:26" ht="15.75" thickTop="1" x14ac:dyDescent="0.25"/>
    <row r="35" spans="1:26" x14ac:dyDescent="0.25">
      <c r="M35" s="63"/>
    </row>
  </sheetData>
  <mergeCells count="40">
    <mergeCell ref="S9:S13"/>
    <mergeCell ref="T9:W11"/>
    <mergeCell ref="X9:Y10"/>
    <mergeCell ref="Z9:Z13"/>
    <mergeCell ref="O10:O13"/>
    <mergeCell ref="P10:Q10"/>
    <mergeCell ref="P11:P13"/>
    <mergeCell ref="Q11:Q13"/>
    <mergeCell ref="X11:X13"/>
    <mergeCell ref="Y11:Y13"/>
    <mergeCell ref="U12:W12"/>
    <mergeCell ref="K9:K13"/>
    <mergeCell ref="L9:L13"/>
    <mergeCell ref="M9:N9"/>
    <mergeCell ref="O9:Q9"/>
    <mergeCell ref="R9:R13"/>
    <mergeCell ref="M10:M13"/>
    <mergeCell ref="N10:N13"/>
    <mergeCell ref="F9:F13"/>
    <mergeCell ref="G9:G13"/>
    <mergeCell ref="H9:H13"/>
    <mergeCell ref="I9:I13"/>
    <mergeCell ref="J9:J13"/>
    <mergeCell ref="A9:A13"/>
    <mergeCell ref="B9:B13"/>
    <mergeCell ref="C9:C13"/>
    <mergeCell ref="D9:D13"/>
    <mergeCell ref="E9:E13"/>
    <mergeCell ref="A1:Z1"/>
    <mergeCell ref="A2:Z2"/>
    <mergeCell ref="A3:F3"/>
    <mergeCell ref="A4:F4"/>
    <mergeCell ref="G3:Z3"/>
    <mergeCell ref="G4:Z4"/>
    <mergeCell ref="A5:F5"/>
    <mergeCell ref="A6:F6"/>
    <mergeCell ref="A8:J8"/>
    <mergeCell ref="K8:Z8"/>
    <mergeCell ref="G5:Z5"/>
    <mergeCell ref="G6:Z6"/>
  </mergeCells>
  <pageMargins left="0.70866141732283472" right="0.70866141732283472" top="0.74803149606299213" bottom="0.74803149606299213" header="0.31496062992125984" footer="0.31496062992125984"/>
  <pageSetup scale="40" orientation="landscape"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C18"/>
  <sheetViews>
    <sheetView zoomScale="90" zoomScaleNormal="90" workbookViewId="0">
      <selection activeCell="G10" sqref="G10"/>
    </sheetView>
  </sheetViews>
  <sheetFormatPr baseColWidth="10" defaultRowHeight="15" x14ac:dyDescent="0.25"/>
  <cols>
    <col min="1" max="1" width="18.28515625" style="1" customWidth="1"/>
    <col min="2" max="2" width="15" style="1" customWidth="1"/>
    <col min="3" max="3" width="100.28515625" style="1" customWidth="1"/>
    <col min="4" max="16384" width="11.42578125" style="1"/>
  </cols>
  <sheetData>
    <row r="1" spans="1:3" x14ac:dyDescent="0.25">
      <c r="A1" s="113" t="s">
        <v>19</v>
      </c>
      <c r="B1" s="114"/>
      <c r="C1" s="5" t="s">
        <v>20</v>
      </c>
    </row>
    <row r="2" spans="1:3" ht="21.75" customHeight="1" x14ac:dyDescent="0.25">
      <c r="A2" s="125" t="s">
        <v>21</v>
      </c>
      <c r="B2" s="126"/>
      <c r="C2" s="6" t="s">
        <v>75</v>
      </c>
    </row>
    <row r="3" spans="1:3" ht="30" x14ac:dyDescent="0.25">
      <c r="A3" s="127" t="s">
        <v>22</v>
      </c>
      <c r="B3" s="126"/>
      <c r="C3" s="7" t="s">
        <v>104</v>
      </c>
    </row>
    <row r="4" spans="1:3" x14ac:dyDescent="0.25">
      <c r="A4" s="121" t="s">
        <v>23</v>
      </c>
      <c r="B4" s="122"/>
      <c r="C4" s="4" t="s">
        <v>105</v>
      </c>
    </row>
    <row r="5" spans="1:3" ht="45" customHeight="1" x14ac:dyDescent="0.25">
      <c r="A5" s="121" t="s">
        <v>48</v>
      </c>
      <c r="B5" s="122"/>
      <c r="C5" s="4" t="s">
        <v>106</v>
      </c>
    </row>
    <row r="6" spans="1:3" x14ac:dyDescent="0.25">
      <c r="A6" s="121" t="s">
        <v>24</v>
      </c>
      <c r="B6" s="122"/>
      <c r="C6" s="4" t="s">
        <v>107</v>
      </c>
    </row>
    <row r="7" spans="1:3" ht="65.25" customHeight="1" x14ac:dyDescent="0.25">
      <c r="A7" s="121" t="s">
        <v>25</v>
      </c>
      <c r="B7" s="122"/>
      <c r="C7" s="51" t="s">
        <v>108</v>
      </c>
    </row>
    <row r="8" spans="1:3" ht="60" customHeight="1" x14ac:dyDescent="0.25">
      <c r="A8" s="123" t="s">
        <v>26</v>
      </c>
      <c r="B8" s="8" t="s">
        <v>49</v>
      </c>
      <c r="C8" s="4" t="s">
        <v>109</v>
      </c>
    </row>
    <row r="9" spans="1:3" ht="53.25" customHeight="1" x14ac:dyDescent="0.25">
      <c r="A9" s="124"/>
      <c r="B9" s="8" t="s">
        <v>50</v>
      </c>
      <c r="C9" s="51"/>
    </row>
    <row r="10" spans="1:3" ht="34.5" customHeight="1" x14ac:dyDescent="0.25">
      <c r="A10" s="121" t="s">
        <v>27</v>
      </c>
      <c r="B10" s="122"/>
      <c r="C10" s="20" t="s">
        <v>141</v>
      </c>
    </row>
    <row r="11" spans="1:3" ht="22.5" customHeight="1" x14ac:dyDescent="0.25">
      <c r="A11" s="121" t="s">
        <v>28</v>
      </c>
      <c r="B11" s="122"/>
      <c r="C11" s="21">
        <v>0.85</v>
      </c>
    </row>
    <row r="12" spans="1:3" ht="41.25" customHeight="1" x14ac:dyDescent="0.25">
      <c r="A12" s="121" t="s">
        <v>29</v>
      </c>
      <c r="B12" s="122"/>
      <c r="C12" s="22" t="s">
        <v>142</v>
      </c>
    </row>
    <row r="13" spans="1:3" x14ac:dyDescent="0.25">
      <c r="A13" s="121" t="s">
        <v>110</v>
      </c>
      <c r="B13" s="122"/>
      <c r="C13" s="4" t="s">
        <v>111</v>
      </c>
    </row>
    <row r="14" spans="1:3" x14ac:dyDescent="0.25">
      <c r="A14" s="115" t="s">
        <v>30</v>
      </c>
      <c r="B14" s="116"/>
      <c r="C14" s="4" t="s">
        <v>31</v>
      </c>
    </row>
    <row r="15" spans="1:3" x14ac:dyDescent="0.25">
      <c r="A15" s="117"/>
      <c r="B15" s="118"/>
      <c r="C15" s="4" t="s">
        <v>112</v>
      </c>
    </row>
    <row r="16" spans="1:3" x14ac:dyDescent="0.25">
      <c r="A16" s="119"/>
      <c r="B16" s="120"/>
      <c r="C16" s="4" t="s">
        <v>47</v>
      </c>
    </row>
    <row r="17" spans="1:3" ht="15.75" thickBot="1" x14ac:dyDescent="0.3">
      <c r="A17" s="121" t="s">
        <v>32</v>
      </c>
      <c r="B17" s="122"/>
      <c r="C17" s="23" t="s">
        <v>113</v>
      </c>
    </row>
    <row r="18" spans="1:3" x14ac:dyDescent="0.25">
      <c r="A18" s="121" t="s">
        <v>33</v>
      </c>
      <c r="B18" s="122"/>
      <c r="C18" s="4" t="s">
        <v>114</v>
      </c>
    </row>
  </sheetData>
  <mergeCells count="15">
    <mergeCell ref="A1:B1"/>
    <mergeCell ref="A14:B16"/>
    <mergeCell ref="A17:B17"/>
    <mergeCell ref="A18:B18"/>
    <mergeCell ref="A7:B7"/>
    <mergeCell ref="A8:A9"/>
    <mergeCell ref="A10:B10"/>
    <mergeCell ref="A11:B11"/>
    <mergeCell ref="A12:B12"/>
    <mergeCell ref="A13:B13"/>
    <mergeCell ref="A6:B6"/>
    <mergeCell ref="A2:B2"/>
    <mergeCell ref="A3:B3"/>
    <mergeCell ref="A4:B4"/>
    <mergeCell ref="A5:B5"/>
  </mergeCells>
  <pageMargins left="0.7" right="0.7" top="0.75" bottom="0.75" header="0.3" footer="0.3"/>
  <pageSetup orientation="portrait" r:id="rId1"/>
  <headerFooter>
    <oddHeader xml:space="preserve">&amp;C&amp;"Arial,Negrita"&amp;14Anexo III: Ficha Técnica del Indicador 2019&amp;"-,Normal"&amp;11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Q31"/>
  <sheetViews>
    <sheetView showGridLines="0" zoomScale="75" zoomScaleNormal="75" workbookViewId="0">
      <selection activeCell="A8" sqref="A8:N8"/>
    </sheetView>
  </sheetViews>
  <sheetFormatPr baseColWidth="10" defaultColWidth="11.42578125" defaultRowHeight="15" x14ac:dyDescent="0.25"/>
  <cols>
    <col min="1" max="1" width="75.28515625" style="2" customWidth="1"/>
    <col min="2" max="2" width="21" style="2" bestFit="1" customWidth="1"/>
    <col min="3" max="3" width="23.85546875" style="2" customWidth="1"/>
    <col min="4" max="5" width="31.140625" style="2" customWidth="1"/>
    <col min="6" max="6" width="9.42578125" style="2" customWidth="1"/>
    <col min="7" max="7" width="17.42578125" style="2" bestFit="1" customWidth="1"/>
    <col min="8" max="8" width="11.28515625" style="2" customWidth="1"/>
    <col min="9" max="9" width="12.140625" style="2" customWidth="1"/>
    <col min="10" max="12" width="12.42578125" style="2" customWidth="1"/>
    <col min="13" max="13" width="14.7109375" style="2" customWidth="1"/>
    <col min="14" max="14" width="36.7109375" style="2" customWidth="1"/>
    <col min="15" max="15" width="11.42578125" style="2"/>
    <col min="16" max="16" width="19.7109375" style="2" bestFit="1" customWidth="1"/>
    <col min="17" max="16384" width="11.42578125" style="2"/>
  </cols>
  <sheetData>
    <row r="1" spans="1:17" ht="16.5" thickBot="1" x14ac:dyDescent="0.3">
      <c r="A1" s="132" t="s">
        <v>51</v>
      </c>
      <c r="B1" s="132"/>
      <c r="C1" s="132"/>
      <c r="D1" s="132"/>
      <c r="E1" s="132"/>
      <c r="F1" s="132"/>
      <c r="G1" s="132"/>
      <c r="H1" s="132"/>
      <c r="I1" s="132"/>
      <c r="J1" s="132"/>
      <c r="K1" s="132"/>
      <c r="L1" s="132"/>
      <c r="M1" s="132"/>
      <c r="N1" s="132"/>
    </row>
    <row r="2" spans="1:17" ht="16.5" thickBot="1" x14ac:dyDescent="0.3">
      <c r="A2" s="143" t="s">
        <v>52</v>
      </c>
      <c r="B2" s="143"/>
      <c r="C2" s="143"/>
      <c r="D2" s="143"/>
      <c r="E2" s="143"/>
      <c r="F2" s="143"/>
      <c r="G2" s="143"/>
      <c r="H2" s="143"/>
      <c r="I2" s="143"/>
      <c r="J2" s="143"/>
      <c r="K2" s="143"/>
      <c r="L2" s="143"/>
      <c r="M2" s="143"/>
      <c r="N2" s="143"/>
    </row>
    <row r="3" spans="1:17" ht="16.5" thickBot="1" x14ac:dyDescent="0.3">
      <c r="A3" s="133" t="s">
        <v>205</v>
      </c>
      <c r="B3" s="134"/>
      <c r="C3" s="134"/>
      <c r="D3" s="135" t="s">
        <v>199</v>
      </c>
      <c r="E3" s="136"/>
      <c r="F3" s="136"/>
      <c r="G3" s="136"/>
      <c r="H3" s="136"/>
      <c r="I3" s="136"/>
      <c r="J3" s="136"/>
      <c r="K3" s="136"/>
      <c r="L3" s="136"/>
      <c r="M3" s="136"/>
      <c r="N3" s="137"/>
    </row>
    <row r="4" spans="1:17" ht="16.5" thickBot="1" x14ac:dyDescent="0.3">
      <c r="A4" s="138" t="s">
        <v>204</v>
      </c>
      <c r="B4" s="139"/>
      <c r="C4" s="140"/>
      <c r="D4" s="135" t="s">
        <v>200</v>
      </c>
      <c r="E4" s="136"/>
      <c r="F4" s="136"/>
      <c r="G4" s="136"/>
      <c r="H4" s="136"/>
      <c r="I4" s="136"/>
      <c r="J4" s="136"/>
      <c r="K4" s="136"/>
      <c r="L4" s="136"/>
      <c r="M4" s="136"/>
      <c r="N4" s="137"/>
    </row>
    <row r="5" spans="1:17" ht="16.5" thickBot="1" x14ac:dyDescent="0.3">
      <c r="A5" s="133" t="s">
        <v>201</v>
      </c>
      <c r="B5" s="134"/>
      <c r="C5" s="134"/>
      <c r="D5" s="135" t="s">
        <v>34</v>
      </c>
      <c r="E5" s="136"/>
      <c r="F5" s="136"/>
      <c r="G5" s="136"/>
      <c r="H5" s="136"/>
      <c r="I5" s="136"/>
      <c r="J5" s="136"/>
      <c r="K5" s="136"/>
      <c r="L5" s="136"/>
      <c r="M5" s="136"/>
      <c r="N5" s="137"/>
    </row>
    <row r="6" spans="1:17" ht="16.5" thickBot="1" x14ac:dyDescent="0.3">
      <c r="A6" s="133" t="s">
        <v>203</v>
      </c>
      <c r="B6" s="134"/>
      <c r="C6" s="141"/>
      <c r="D6" s="135" t="s">
        <v>202</v>
      </c>
      <c r="E6" s="136"/>
      <c r="F6" s="136"/>
      <c r="G6" s="136"/>
      <c r="H6" s="136"/>
      <c r="I6" s="136"/>
      <c r="J6" s="136"/>
      <c r="K6" s="136"/>
      <c r="L6" s="136"/>
      <c r="M6" s="136"/>
      <c r="N6" s="137"/>
    </row>
    <row r="7" spans="1:17" ht="15.75" x14ac:dyDescent="0.25">
      <c r="A7" s="142"/>
      <c r="B7" s="142"/>
      <c r="C7" s="142"/>
      <c r="D7" s="142"/>
      <c r="E7" s="142"/>
      <c r="F7" s="142"/>
      <c r="G7" s="142"/>
      <c r="H7" s="142"/>
      <c r="I7" s="142"/>
      <c r="J7" s="142"/>
      <c r="K7" s="142"/>
      <c r="L7" s="142"/>
      <c r="M7" s="142"/>
      <c r="N7" s="142"/>
    </row>
    <row r="8" spans="1:17" ht="45" customHeight="1" x14ac:dyDescent="0.25">
      <c r="A8" s="131" t="s">
        <v>38</v>
      </c>
      <c r="B8" s="131"/>
      <c r="C8" s="131"/>
      <c r="D8" s="131"/>
      <c r="E8" s="131"/>
      <c r="F8" s="131"/>
      <c r="G8" s="131"/>
      <c r="H8" s="131"/>
      <c r="I8" s="131"/>
      <c r="J8" s="131"/>
      <c r="K8" s="131"/>
      <c r="L8" s="131"/>
      <c r="M8" s="131"/>
      <c r="N8" s="131"/>
    </row>
    <row r="9" spans="1:17" ht="42.75" customHeight="1" x14ac:dyDescent="0.25">
      <c r="A9" s="128" t="s">
        <v>53</v>
      </c>
      <c r="B9" s="128" t="s">
        <v>39</v>
      </c>
      <c r="C9" s="128" t="s">
        <v>40</v>
      </c>
      <c r="D9" s="128" t="s">
        <v>41</v>
      </c>
      <c r="E9" s="128" t="s">
        <v>54</v>
      </c>
      <c r="F9" s="128" t="s">
        <v>137</v>
      </c>
      <c r="G9" s="128"/>
      <c r="H9" s="128"/>
      <c r="I9" s="128"/>
      <c r="J9" s="128" t="s">
        <v>143</v>
      </c>
      <c r="K9" s="128"/>
      <c r="L9" s="128"/>
      <c r="M9" s="128"/>
      <c r="N9" s="128" t="s">
        <v>42</v>
      </c>
    </row>
    <row r="10" spans="1:17" ht="43.5" customHeight="1" x14ac:dyDescent="0.25">
      <c r="A10" s="128"/>
      <c r="B10" s="128"/>
      <c r="C10" s="128"/>
      <c r="D10" s="128"/>
      <c r="E10" s="128"/>
      <c r="F10" s="128"/>
      <c r="G10" s="128"/>
      <c r="H10" s="128"/>
      <c r="I10" s="128"/>
      <c r="J10" s="128"/>
      <c r="K10" s="128"/>
      <c r="L10" s="128"/>
      <c r="M10" s="128"/>
      <c r="N10" s="128"/>
    </row>
    <row r="11" spans="1:17" ht="58.5" customHeight="1" x14ac:dyDescent="0.25">
      <c r="A11" s="129"/>
      <c r="B11" s="129"/>
      <c r="C11" s="129"/>
      <c r="D11" s="129"/>
      <c r="E11" s="129"/>
      <c r="F11" s="9" t="s">
        <v>43</v>
      </c>
      <c r="G11" s="9" t="s">
        <v>44</v>
      </c>
      <c r="H11" s="9" t="s">
        <v>45</v>
      </c>
      <c r="I11" s="9" t="s">
        <v>46</v>
      </c>
      <c r="J11" s="9" t="s">
        <v>43</v>
      </c>
      <c r="K11" s="9" t="s">
        <v>44</v>
      </c>
      <c r="L11" s="9" t="s">
        <v>45</v>
      </c>
      <c r="M11" s="9" t="s">
        <v>46</v>
      </c>
      <c r="N11" s="129"/>
    </row>
    <row r="12" spans="1:17" ht="78" customHeight="1" x14ac:dyDescent="0.25">
      <c r="A12" s="24" t="s">
        <v>115</v>
      </c>
      <c r="B12" s="30" t="s">
        <v>116</v>
      </c>
      <c r="C12" s="36">
        <v>0.9</v>
      </c>
      <c r="D12" s="25"/>
      <c r="E12" s="25"/>
      <c r="F12" s="25"/>
      <c r="G12" s="25"/>
      <c r="H12" s="25"/>
      <c r="I12" s="25"/>
      <c r="J12" s="25"/>
      <c r="K12" s="25"/>
      <c r="L12" s="25"/>
      <c r="M12" s="25"/>
      <c r="N12" s="26" t="s">
        <v>127</v>
      </c>
      <c r="O12" s="3"/>
    </row>
    <row r="13" spans="1:17" ht="54" customHeight="1" x14ac:dyDescent="0.25">
      <c r="A13" s="25" t="s">
        <v>117</v>
      </c>
      <c r="B13" s="30" t="s">
        <v>118</v>
      </c>
      <c r="C13" s="33" t="s">
        <v>138</v>
      </c>
      <c r="D13" s="32"/>
      <c r="E13" s="60">
        <v>23.7</v>
      </c>
      <c r="F13" s="25"/>
      <c r="G13" s="25"/>
      <c r="H13" s="25"/>
      <c r="I13" s="25"/>
      <c r="J13" s="25"/>
      <c r="K13" s="25"/>
      <c r="L13" s="25"/>
      <c r="M13" s="25"/>
      <c r="N13" s="26" t="s">
        <v>128</v>
      </c>
      <c r="O13" s="55"/>
      <c r="P13" s="55"/>
      <c r="Q13" s="55"/>
    </row>
    <row r="14" spans="1:17" ht="48.6" customHeight="1" x14ac:dyDescent="0.25">
      <c r="A14" s="25" t="s">
        <v>119</v>
      </c>
      <c r="B14" s="30" t="s">
        <v>116</v>
      </c>
      <c r="C14" s="34">
        <v>0</v>
      </c>
      <c r="D14" s="25"/>
      <c r="E14" s="60">
        <v>0</v>
      </c>
      <c r="F14" s="25"/>
      <c r="G14" s="25"/>
      <c r="H14" s="25"/>
      <c r="I14" s="25"/>
      <c r="J14" s="25"/>
      <c r="K14" s="25"/>
      <c r="L14" s="25"/>
      <c r="M14" s="25"/>
      <c r="N14" s="26" t="s">
        <v>129</v>
      </c>
      <c r="O14" s="55"/>
      <c r="P14" s="55"/>
      <c r="Q14" s="55"/>
    </row>
    <row r="15" spans="1:17" ht="78" customHeight="1" x14ac:dyDescent="0.25">
      <c r="A15" s="24" t="s">
        <v>120</v>
      </c>
      <c r="B15" s="30" t="s">
        <v>116</v>
      </c>
      <c r="C15" s="35">
        <v>0.73629999999999995</v>
      </c>
      <c r="D15" s="25"/>
      <c r="E15" s="61">
        <v>2508.79</v>
      </c>
      <c r="F15" s="25"/>
      <c r="G15" s="38"/>
      <c r="H15" s="25"/>
      <c r="I15" s="25"/>
      <c r="J15" s="25"/>
      <c r="K15" s="25"/>
      <c r="L15" s="38"/>
      <c r="M15" s="25"/>
      <c r="N15" s="26" t="s">
        <v>130</v>
      </c>
      <c r="O15" s="55"/>
      <c r="P15" s="55"/>
      <c r="Q15" s="55"/>
    </row>
    <row r="16" spans="1:17" ht="45" x14ac:dyDescent="0.25">
      <c r="A16" s="25" t="s">
        <v>121</v>
      </c>
      <c r="B16" s="30" t="s">
        <v>122</v>
      </c>
      <c r="C16" s="35">
        <v>0.1026</v>
      </c>
      <c r="D16" s="25"/>
      <c r="E16" s="58">
        <v>17.690000000000001</v>
      </c>
      <c r="F16" s="31"/>
      <c r="G16" s="39">
        <f>91095481/1000000</f>
        <v>91.095481000000007</v>
      </c>
      <c r="H16" s="39">
        <f t="shared" ref="H16:I16" si="0">91095481/1000000</f>
        <v>91.095481000000007</v>
      </c>
      <c r="I16" s="39">
        <f t="shared" si="0"/>
        <v>91.095481000000007</v>
      </c>
      <c r="J16" s="40"/>
      <c r="K16" s="41"/>
      <c r="L16" s="40"/>
      <c r="M16" s="41"/>
      <c r="N16" s="26" t="s">
        <v>131</v>
      </c>
      <c r="O16" s="55"/>
      <c r="P16" s="56"/>
      <c r="Q16" s="55"/>
    </row>
    <row r="17" spans="1:17" ht="45" x14ac:dyDescent="0.25">
      <c r="A17" s="25" t="s">
        <v>123</v>
      </c>
      <c r="B17" s="30" t="s">
        <v>116</v>
      </c>
      <c r="C17" s="35">
        <v>0.68520000000000003</v>
      </c>
      <c r="D17" s="32"/>
      <c r="E17" s="58">
        <v>121.14</v>
      </c>
      <c r="F17" s="25"/>
      <c r="G17" s="39">
        <v>61.66</v>
      </c>
      <c r="H17" s="42">
        <v>61.66</v>
      </c>
      <c r="I17" s="43">
        <v>61.66</v>
      </c>
      <c r="J17" s="44"/>
      <c r="K17" s="40"/>
      <c r="L17" s="40"/>
      <c r="M17" s="45"/>
      <c r="N17" s="26" t="s">
        <v>132</v>
      </c>
      <c r="O17" s="55"/>
      <c r="P17" s="56"/>
      <c r="Q17" s="55"/>
    </row>
    <row r="18" spans="1:17" ht="45" x14ac:dyDescent="0.25">
      <c r="A18" s="25" t="s">
        <v>124</v>
      </c>
      <c r="B18" s="30" t="s">
        <v>116</v>
      </c>
      <c r="C18" s="35">
        <v>0.58620000000000005</v>
      </c>
      <c r="D18" s="25"/>
      <c r="E18" s="59">
        <v>412.4</v>
      </c>
      <c r="F18" s="31"/>
      <c r="G18" s="43">
        <v>163.85</v>
      </c>
      <c r="H18" s="48">
        <v>163.85</v>
      </c>
      <c r="I18" s="39">
        <v>163.85</v>
      </c>
      <c r="J18" s="43"/>
      <c r="K18" s="40"/>
      <c r="L18" s="40"/>
      <c r="M18" s="47"/>
      <c r="N18" s="26" t="s">
        <v>131</v>
      </c>
      <c r="O18" s="55"/>
      <c r="P18" s="56"/>
      <c r="Q18" s="55"/>
    </row>
    <row r="19" spans="1:17" ht="101.25" customHeight="1" x14ac:dyDescent="0.25">
      <c r="A19" s="25" t="s">
        <v>126</v>
      </c>
      <c r="B19" s="30" t="s">
        <v>116</v>
      </c>
      <c r="C19" s="36">
        <v>0</v>
      </c>
      <c r="D19" s="25"/>
      <c r="E19" s="25"/>
      <c r="F19" s="25"/>
      <c r="G19" s="25"/>
      <c r="H19" s="25"/>
      <c r="I19" s="46"/>
      <c r="J19" s="25"/>
      <c r="K19" s="25"/>
      <c r="L19" s="46"/>
      <c r="M19" s="25"/>
      <c r="N19" s="29" t="s">
        <v>133</v>
      </c>
      <c r="O19" s="55"/>
      <c r="P19" s="55"/>
      <c r="Q19" s="55"/>
    </row>
    <row r="20" spans="1:17" ht="60" customHeight="1" x14ac:dyDescent="0.25">
      <c r="A20" s="25" t="s">
        <v>125</v>
      </c>
      <c r="B20" s="30" t="s">
        <v>139</v>
      </c>
      <c r="C20" s="36">
        <v>0</v>
      </c>
      <c r="D20" s="25"/>
      <c r="E20" s="25"/>
      <c r="F20" s="25"/>
      <c r="G20" s="25"/>
      <c r="H20" s="25"/>
      <c r="I20" s="25"/>
      <c r="J20" s="25"/>
      <c r="K20" s="25"/>
      <c r="L20" s="25"/>
      <c r="M20" s="38"/>
      <c r="N20" s="26" t="s">
        <v>131</v>
      </c>
      <c r="O20" s="55"/>
      <c r="P20" s="55"/>
      <c r="Q20" s="55"/>
    </row>
    <row r="21" spans="1:17" ht="72" customHeight="1" x14ac:dyDescent="0.25">
      <c r="A21" s="25" t="s">
        <v>135</v>
      </c>
      <c r="B21" s="30" t="s">
        <v>116</v>
      </c>
      <c r="C21" s="36">
        <v>0.01</v>
      </c>
      <c r="D21" s="25"/>
      <c r="E21" s="25"/>
      <c r="F21" s="25"/>
      <c r="G21" s="25"/>
      <c r="H21" s="25"/>
      <c r="I21" s="25"/>
      <c r="J21" s="49">
        <v>5.55</v>
      </c>
      <c r="K21" s="49"/>
      <c r="L21" s="50"/>
      <c r="M21" s="49"/>
      <c r="N21" s="26" t="s">
        <v>131</v>
      </c>
      <c r="O21" s="55"/>
      <c r="P21" s="55"/>
      <c r="Q21" s="55"/>
    </row>
    <row r="22" spans="1:17" ht="42" customHeight="1" x14ac:dyDescent="0.25">
      <c r="A22" s="25" t="s">
        <v>136</v>
      </c>
      <c r="B22" s="31" t="s">
        <v>116</v>
      </c>
      <c r="C22" s="25"/>
      <c r="D22" s="25"/>
      <c r="E22" s="25"/>
      <c r="F22" s="25"/>
      <c r="G22" s="25"/>
      <c r="H22" s="25"/>
      <c r="I22" s="25"/>
      <c r="J22" s="46"/>
      <c r="K22" s="46"/>
      <c r="L22" s="25"/>
      <c r="M22" s="46"/>
      <c r="N22" s="26" t="s">
        <v>134</v>
      </c>
      <c r="O22" s="55"/>
      <c r="P22" s="55"/>
      <c r="Q22" s="55"/>
    </row>
    <row r="23" spans="1:17" ht="54.75" customHeight="1" x14ac:dyDescent="0.25">
      <c r="A23" s="25" t="s">
        <v>152</v>
      </c>
      <c r="B23" s="31" t="s">
        <v>139</v>
      </c>
      <c r="C23" s="37">
        <v>0</v>
      </c>
      <c r="D23" s="25"/>
      <c r="E23" s="25"/>
      <c r="F23" s="25"/>
      <c r="G23" s="25"/>
      <c r="H23" s="25"/>
      <c r="I23" s="25"/>
      <c r="J23" s="25"/>
      <c r="K23" s="25"/>
      <c r="L23" s="25"/>
      <c r="M23" s="25"/>
      <c r="N23" s="26" t="s">
        <v>131</v>
      </c>
      <c r="O23" s="55"/>
      <c r="P23" s="55"/>
      <c r="Q23" s="55"/>
    </row>
    <row r="24" spans="1:17" ht="56.25" customHeight="1" x14ac:dyDescent="0.25">
      <c r="A24" s="52" t="s">
        <v>144</v>
      </c>
      <c r="B24" s="25"/>
      <c r="C24" s="25"/>
      <c r="D24" s="25"/>
      <c r="E24" s="25"/>
      <c r="F24" s="25"/>
      <c r="G24" s="43">
        <v>611.38</v>
      </c>
      <c r="H24" s="43">
        <v>611.38</v>
      </c>
      <c r="I24" s="43">
        <v>611.38</v>
      </c>
      <c r="J24" s="25"/>
      <c r="K24" s="25"/>
      <c r="L24" s="25"/>
      <c r="M24" s="25"/>
      <c r="N24" s="26" t="s">
        <v>130</v>
      </c>
      <c r="O24" s="55"/>
      <c r="P24" s="57"/>
      <c r="Q24" s="57"/>
    </row>
    <row r="25" spans="1:17" ht="59.25" customHeight="1" x14ac:dyDescent="0.25">
      <c r="A25" s="25" t="s">
        <v>153</v>
      </c>
      <c r="B25" s="31"/>
      <c r="C25" s="37"/>
      <c r="D25" s="25"/>
      <c r="E25" s="25"/>
      <c r="F25" s="25"/>
      <c r="G25" s="43">
        <v>8054.03</v>
      </c>
      <c r="H25" s="43">
        <v>8054.03</v>
      </c>
      <c r="I25" s="43">
        <v>8054.03</v>
      </c>
      <c r="J25" s="25"/>
      <c r="K25" s="25"/>
      <c r="L25" s="31"/>
      <c r="M25" s="37"/>
      <c r="N25" s="25" t="s">
        <v>133</v>
      </c>
      <c r="O25" s="55"/>
      <c r="P25" s="55"/>
      <c r="Q25" s="55"/>
    </row>
    <row r="26" spans="1:17" ht="119.25" customHeight="1" x14ac:dyDescent="0.25">
      <c r="A26" s="31" t="s">
        <v>156</v>
      </c>
      <c r="B26" s="31"/>
      <c r="C26" s="31"/>
      <c r="D26" s="31"/>
      <c r="E26" s="31"/>
      <c r="F26" s="31"/>
      <c r="G26" s="43">
        <v>89.95</v>
      </c>
      <c r="H26" s="43">
        <v>89.95</v>
      </c>
      <c r="I26" s="43">
        <v>89.95</v>
      </c>
      <c r="J26" s="31"/>
      <c r="K26" s="62"/>
      <c r="L26" s="31"/>
      <c r="M26" s="31"/>
      <c r="N26" s="31" t="s">
        <v>154</v>
      </c>
      <c r="O26" s="55"/>
      <c r="P26" s="55"/>
      <c r="Q26" s="55"/>
    </row>
    <row r="27" spans="1:17" ht="119.25" customHeight="1" x14ac:dyDescent="0.25">
      <c r="A27" s="31" t="s">
        <v>187</v>
      </c>
      <c r="B27" s="31"/>
      <c r="C27" s="31"/>
      <c r="D27" s="31"/>
      <c r="E27" s="31"/>
      <c r="F27" s="31"/>
      <c r="G27" s="43">
        <v>33.520000000000003</v>
      </c>
      <c r="H27" s="43">
        <v>33.520000000000003</v>
      </c>
      <c r="I27" s="43">
        <v>33.520000000000003</v>
      </c>
      <c r="J27" s="31"/>
      <c r="K27" s="31"/>
      <c r="L27" s="31"/>
      <c r="M27" s="31"/>
      <c r="N27" s="31" t="s">
        <v>154</v>
      </c>
      <c r="O27" s="55"/>
      <c r="P27" s="56">
        <f>SUM(G27:I27)</f>
        <v>100.56</v>
      </c>
      <c r="Q27" s="55"/>
    </row>
    <row r="28" spans="1:17" ht="62.25" customHeight="1" x14ac:dyDescent="0.25">
      <c r="A28" s="68" t="s">
        <v>194</v>
      </c>
      <c r="B28" s="31"/>
      <c r="C28" s="31"/>
      <c r="D28" s="31"/>
      <c r="E28" s="31"/>
      <c r="F28" s="31"/>
      <c r="G28" s="43">
        <v>18.93</v>
      </c>
      <c r="H28" s="43">
        <v>18.93</v>
      </c>
      <c r="I28" s="43">
        <v>18.93</v>
      </c>
      <c r="J28" s="31"/>
      <c r="K28" s="31"/>
      <c r="L28" s="31"/>
      <c r="M28" s="31"/>
      <c r="N28" s="31" t="s">
        <v>154</v>
      </c>
      <c r="O28" s="55"/>
      <c r="P28" s="56">
        <f>SUM(G28:I28)</f>
        <v>56.79</v>
      </c>
      <c r="Q28" s="55"/>
    </row>
    <row r="29" spans="1:17" ht="15.75" x14ac:dyDescent="0.25">
      <c r="A29" s="130" t="s">
        <v>55</v>
      </c>
      <c r="B29" s="130"/>
      <c r="C29" s="130"/>
      <c r="D29" s="130"/>
      <c r="E29" s="130"/>
      <c r="F29" s="130"/>
      <c r="G29" s="130"/>
      <c r="H29" s="130"/>
      <c r="I29" s="130"/>
      <c r="J29" s="130"/>
      <c r="K29" s="130"/>
      <c r="L29" s="130"/>
      <c r="M29" s="130"/>
      <c r="N29" s="130"/>
      <c r="O29" s="55"/>
      <c r="P29" s="55"/>
      <c r="Q29" s="55"/>
    </row>
    <row r="30" spans="1:17" ht="15.75" x14ac:dyDescent="0.25">
      <c r="A30" s="10"/>
      <c r="B30" s="10"/>
      <c r="C30" s="10"/>
      <c r="D30" s="10"/>
      <c r="E30" s="10"/>
      <c r="F30" s="10"/>
      <c r="G30" s="10"/>
      <c r="H30" s="10"/>
      <c r="I30" s="10"/>
      <c r="J30" s="10"/>
      <c r="K30" s="10"/>
      <c r="L30" s="10"/>
      <c r="M30" s="10"/>
      <c r="N30" s="10"/>
      <c r="O30" s="55"/>
      <c r="P30" s="55"/>
      <c r="Q30" s="55"/>
    </row>
    <row r="31" spans="1:17" x14ac:dyDescent="0.25">
      <c r="O31" s="55"/>
      <c r="P31" s="55"/>
      <c r="Q31" s="55"/>
    </row>
  </sheetData>
  <mergeCells count="21">
    <mergeCell ref="A29:N29"/>
    <mergeCell ref="A8:N8"/>
    <mergeCell ref="A1:N1"/>
    <mergeCell ref="A3:C3"/>
    <mergeCell ref="D3:N3"/>
    <mergeCell ref="A4:C4"/>
    <mergeCell ref="D4:N4"/>
    <mergeCell ref="A5:C5"/>
    <mergeCell ref="D5:N5"/>
    <mergeCell ref="A6:C6"/>
    <mergeCell ref="D6:N6"/>
    <mergeCell ref="A7:N7"/>
    <mergeCell ref="A2:N2"/>
    <mergeCell ref="N9:N11"/>
    <mergeCell ref="A9:A11"/>
    <mergeCell ref="B9:B11"/>
    <mergeCell ref="C9:C11"/>
    <mergeCell ref="D9:D11"/>
    <mergeCell ref="F9:I10"/>
    <mergeCell ref="J9:M10"/>
    <mergeCell ref="E9:E11"/>
  </mergeCells>
  <pageMargins left="0.7" right="0.7" top="0.75" bottom="0.75" header="0.3" footer="0.3"/>
  <pageSetup scale="49"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MAPP 2020</vt:lpstr>
      <vt:lpstr>Fichas Téc del Indicador 2020</vt:lpstr>
      <vt:lpstr>FICHA TEC INVER PUBLIC 2020 </vt:lpstr>
      <vt:lpstr>'FICHA TEC INVER PUBLIC 2020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moreramar</dc:creator>
  <cp:keywords/>
  <dc:description/>
  <cp:lastModifiedBy>Laura Cristina Monge Sibaja</cp:lastModifiedBy>
  <cp:revision/>
  <cp:lastPrinted>2019-06-14T18:59:47Z</cp:lastPrinted>
  <dcterms:created xsi:type="dcterms:W3CDTF">2015-03-06T17:33:50Z</dcterms:created>
  <dcterms:modified xsi:type="dcterms:W3CDTF">2019-08-20T14:54:11Z</dcterms:modified>
  <cp:category/>
  <cp:contentStatus/>
</cp:coreProperties>
</file>